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a\Documents\_Today\MOEPP\indikatori-otpad\"/>
    </mc:Choice>
  </mc:AlternateContent>
  <xr:revisionPtr revIDLastSave="0" documentId="13_ncr:1_{F9CA2029-FFB0-45A8-B4F2-7E5F6ECA0E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I 064 " sheetId="6" r:id="rId1"/>
  </sheets>
  <calcPr calcId="191029" iterateDelta="1E-4"/>
</workbook>
</file>

<file path=xl/calcChain.xml><?xml version="1.0" encoding="utf-8"?>
<calcChain xmlns="http://schemas.openxmlformats.org/spreadsheetml/2006/main">
  <c r="D17" i="6" l="1"/>
  <c r="C17" i="6" l="1"/>
  <c r="E18" i="6"/>
  <c r="D18" i="6"/>
  <c r="C18" i="6"/>
  <c r="E17" i="6" l="1"/>
</calcChain>
</file>

<file path=xl/sharedStrings.xml><?xml version="1.0" encoding="utf-8"?>
<sst xmlns="http://schemas.openxmlformats.org/spreadsheetml/2006/main" count="7" uniqueCount="7">
  <si>
    <t xml:space="preserve">Година </t>
  </si>
  <si>
    <t xml:space="preserve">Табела 1. Вкупна количина на батерии и акумулатори </t>
  </si>
  <si>
    <r>
      <t>Извор на податоци:</t>
    </r>
    <r>
      <rPr>
        <sz val="11"/>
        <color theme="1"/>
        <rFont val="Calibri"/>
        <family val="2"/>
        <charset val="204"/>
        <scheme val="minor"/>
      </rPr>
      <t xml:space="preserve"> Министерство за животна средина и просторно планирање</t>
    </r>
  </si>
  <si>
    <t>пуштени на пазар  во kg</t>
  </si>
  <si>
    <t>собрани ОБА  во kg</t>
  </si>
  <si>
    <t>третирани и рециклирани  ОБА  во kg</t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</si>
  <si>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Вкупна количина на батерии и акумулатори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</si>
</sst>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д_е_н_._-;\-* #,##0.00\ _д_е_н_._-;_-* &quot;-&quot;??\ _д_е_н_.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1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4" fontId="6" fillId="0" borderId="0" xfId="0" applyNumberFormat="1" applyFont="1"/>
    <xf numFmtId="0" fontId="9" fillId="0" borderId="0" xfId="0" applyFont="1"/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0" fontId="4" fillId="0" borderId="0" xfId="0" applyFont="1"/>
    <xf numFmtId="10" fontId="8" fillId="0" borderId="0" xfId="0" applyNumberFormat="1" applyFont="1"/>
    <xf numFmtId="4" fontId="6" fillId="0" borderId="1" xfId="2" applyNumberFormat="1" applyFont="1" applyBorder="1"/>
    <xf numFmtId="0" fontId="3" fillId="0" borderId="0" xfId="0" applyFont="1"/>
    <xf numFmtId="4" fontId="3" fillId="0" borderId="0" xfId="0" applyNumberFormat="1" applyFont="1"/>
    <xf numFmtId="4" fontId="8" fillId="0" borderId="0" xfId="0" applyNumberFormat="1" applyFont="1"/>
    <xf numFmtId="4" fontId="4" fillId="0" borderId="0" xfId="0" applyNumberFormat="1" applyFont="1" applyAlignment="1">
      <alignment horizontal="right"/>
    </xf>
    <xf numFmtId="9" fontId="6" fillId="0" borderId="0" xfId="3" applyFont="1"/>
    <xf numFmtId="165" fontId="6" fillId="0" borderId="0" xfId="0" applyNumberFormat="1" applyFont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0" xfId="0" applyFont="1"/>
  </cellXfs>
  <cellStyles count="4">
    <cellStyle name="Comma" xfId="2" builtinId="3"/>
    <cellStyle name="Normal" xfId="0" builtinId="0"/>
    <cellStyle name="Percent" xfId="3" builtinId="5"/>
    <cellStyle name="Standard 2 2" xfId="1" xr:uid="{00000000-0005-0000-0000-000004000000}"/>
  </cellStyles>
  <dxfs count="0"/>
  <tableStyles count="1" defaultTableStyle="TableStyleMedium9" defaultPivotStyle="PivotStyleLight16">
    <tableStyle name="Invisible" pivot="0" table="0" count="0" xr9:uid="{09F5EBF7-F095-4584-9C18-53F7A8F9CEC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413389632998276E-2"/>
          <c:y val="4.7159699892818867E-2"/>
          <c:w val="0.89700788534994136"/>
          <c:h val="0.79988630242180425"/>
        </c:manualLayout>
      </c:layout>
      <c:lineChart>
        <c:grouping val="standard"/>
        <c:varyColors val="0"/>
        <c:ser>
          <c:idx val="0"/>
          <c:order val="0"/>
          <c:tx>
            <c:strRef>
              <c:f>'CSI 064 '!$C$3</c:f>
              <c:strCache>
                <c:ptCount val="1"/>
                <c:pt idx="0">
                  <c:v>пуштени на пазар  во kg</c:v>
                </c:pt>
              </c:strCache>
            </c:strRef>
          </c:tx>
          <c:spPr>
            <a:ln w="57150" cap="rnd">
              <a:solidFill>
                <a:srgbClr val="FFC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'CSI 064 '!$B$4:$B$16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'CSI 064 '!$C$4:$C$16</c:f>
              <c:numCache>
                <c:formatCode>#,##0.00</c:formatCode>
                <c:ptCount val="13"/>
                <c:pt idx="0">
                  <c:v>1548690.13</c:v>
                </c:pt>
                <c:pt idx="1">
                  <c:v>2430122.34</c:v>
                </c:pt>
                <c:pt idx="2">
                  <c:v>2523473.88</c:v>
                </c:pt>
                <c:pt idx="3">
                  <c:v>2486725.9</c:v>
                </c:pt>
                <c:pt idx="4">
                  <c:v>2751515.99</c:v>
                </c:pt>
                <c:pt idx="5">
                  <c:v>3224362.39</c:v>
                </c:pt>
                <c:pt idx="6">
                  <c:v>3543971.81</c:v>
                </c:pt>
                <c:pt idx="7">
                  <c:v>3255447.41</c:v>
                </c:pt>
                <c:pt idx="8">
                  <c:v>3147587.69</c:v>
                </c:pt>
                <c:pt idx="9">
                  <c:v>3037888.93</c:v>
                </c:pt>
                <c:pt idx="10">
                  <c:v>2242567.3199999998</c:v>
                </c:pt>
                <c:pt idx="11">
                  <c:v>1852129.23</c:v>
                </c:pt>
                <c:pt idx="12">
                  <c:v>3072134.38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56-4052-BF73-B0DB144E1467}"/>
            </c:ext>
          </c:extLst>
        </c:ser>
        <c:ser>
          <c:idx val="2"/>
          <c:order val="1"/>
          <c:tx>
            <c:strRef>
              <c:f>'CSI 064 '!$D$3</c:f>
              <c:strCache>
                <c:ptCount val="1"/>
                <c:pt idx="0">
                  <c:v>собрани ОБА  во kg</c:v>
                </c:pt>
              </c:strCache>
            </c:strRef>
          </c:tx>
          <c:spPr>
            <a:ln w="57150" cap="rnd">
              <a:solidFill>
                <a:schemeClr val="bg1">
                  <a:lumMod val="6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'CSI 064 '!$B$4:$B$16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'CSI 064 '!$D$4:$D$16</c:f>
              <c:numCache>
                <c:formatCode>#,##0.00</c:formatCode>
                <c:ptCount val="13"/>
                <c:pt idx="0">
                  <c:v>2604413.33</c:v>
                </c:pt>
                <c:pt idx="1">
                  <c:v>541155</c:v>
                </c:pt>
                <c:pt idx="2">
                  <c:v>2081690</c:v>
                </c:pt>
                <c:pt idx="3">
                  <c:v>2610945.4</c:v>
                </c:pt>
                <c:pt idx="4">
                  <c:v>3311933.7</c:v>
                </c:pt>
                <c:pt idx="5">
                  <c:v>4018253.76</c:v>
                </c:pt>
                <c:pt idx="6">
                  <c:v>4297630.7</c:v>
                </c:pt>
                <c:pt idx="7">
                  <c:v>4322517.0999999996</c:v>
                </c:pt>
                <c:pt idx="8">
                  <c:v>4761243.59</c:v>
                </c:pt>
                <c:pt idx="9">
                  <c:v>6015546.8399999999</c:v>
                </c:pt>
                <c:pt idx="10">
                  <c:v>2002230.5</c:v>
                </c:pt>
                <c:pt idx="11">
                  <c:v>1424851.18</c:v>
                </c:pt>
                <c:pt idx="12">
                  <c:v>5848122.4000000004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6-4052-BF73-B0DB144E1467}"/>
            </c:ext>
          </c:extLst>
        </c:ser>
        <c:ser>
          <c:idx val="3"/>
          <c:order val="2"/>
          <c:tx>
            <c:strRef>
              <c:f>'CSI 064 '!$E$3</c:f>
              <c:strCache>
                <c:ptCount val="1"/>
                <c:pt idx="0">
                  <c:v>третирани и рециклирани  ОБА  во kg</c:v>
                </c:pt>
              </c:strCache>
            </c:strRef>
          </c:tx>
          <c:spPr>
            <a:ln w="57150"/>
          </c:spPr>
          <c:marker>
            <c:symbol val="none"/>
          </c:marker>
          <c:cat>
            <c:numRef>
              <c:f>'CSI 064 '!$B$4:$B$16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'CSI 064 '!$E$4:$E$16</c:f>
              <c:numCache>
                <c:formatCode>#,##0.00</c:formatCode>
                <c:ptCount val="13"/>
                <c:pt idx="0">
                  <c:v>2365584</c:v>
                </c:pt>
                <c:pt idx="1">
                  <c:v>541155</c:v>
                </c:pt>
                <c:pt idx="2">
                  <c:v>1873931.5</c:v>
                </c:pt>
                <c:pt idx="3">
                  <c:v>2504018</c:v>
                </c:pt>
                <c:pt idx="4">
                  <c:v>3137070</c:v>
                </c:pt>
                <c:pt idx="5">
                  <c:v>3821222.5</c:v>
                </c:pt>
                <c:pt idx="6">
                  <c:v>4220865</c:v>
                </c:pt>
                <c:pt idx="7">
                  <c:v>6761871.8300000001</c:v>
                </c:pt>
                <c:pt idx="8">
                  <c:v>11048364.67</c:v>
                </c:pt>
                <c:pt idx="9">
                  <c:v>5729977.6699999999</c:v>
                </c:pt>
                <c:pt idx="10">
                  <c:v>1996671.44</c:v>
                </c:pt>
                <c:pt idx="11">
                  <c:v>1416283.07</c:v>
                </c:pt>
                <c:pt idx="12">
                  <c:v>5743870.7999999998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56-4052-BF73-B0DB144E1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863232"/>
        <c:axId val="166864768"/>
      </c:lineChart>
      <c:catAx>
        <c:axId val="16686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6864768"/>
        <c:crosses val="autoZero"/>
        <c:auto val="1"/>
        <c:lblAlgn val="ctr"/>
        <c:lblOffset val="100"/>
        <c:noMultiLvlLbl val="0"/>
      </c:catAx>
      <c:valAx>
        <c:axId val="16686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686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545305</xdr:colOff>
      <xdr:row>23</xdr:row>
      <xdr:rowOff>78581</xdr:rowOff>
    </xdr:from>
    <xdr:to>
      <xdr:col>8</xdr:col>
      <xdr:colOff>1012031</xdr:colOff>
      <xdr:row>45</xdr:row>
      <xdr:rowOff>35719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8"/>
  <sheetViews>
    <sheetView tabSelected="1" topLeftCell="A10" zoomScale="80" zoomScaleNormal="80" workbookViewId="0">
      <selection activeCell="J11" sqref="J11"/>
    </sheetView>
  </sheetViews>
  <sheetFormatPr defaultRowHeight="15" x14ac:dyDescent="0.25"/>
  <cols>
    <col min="1" max="2" width="9.140625" style="1"/>
    <col min="3" max="3" width="24" style="1" customWidth="1"/>
    <col min="4" max="4" width="18.5703125" style="1" bestFit="1" customWidth="1"/>
    <col min="5" max="5" width="25.42578125" style="1" customWidth="1"/>
    <col min="6" max="6" width="20.5703125" style="1" customWidth="1"/>
    <col min="7" max="7" width="27.28515625" style="1" customWidth="1"/>
    <col min="8" max="8" width="19.5703125" style="1" customWidth="1"/>
    <col min="9" max="9" width="16.42578125" style="1" customWidth="1"/>
    <col min="10" max="10" width="11.7109375" style="1" bestFit="1" customWidth="1"/>
    <col min="11" max="11" width="16.5703125" style="1" customWidth="1"/>
    <col min="12" max="12" width="9.140625" style="1"/>
    <col min="13" max="13" width="10.42578125" style="1" bestFit="1" customWidth="1"/>
    <col min="14" max="14" width="25.85546875" style="1" customWidth="1"/>
    <col min="15" max="15" width="29.42578125" style="1" customWidth="1"/>
    <col min="16" max="16" width="25.85546875" style="1" customWidth="1"/>
    <col min="17" max="16384" width="9.140625" style="1"/>
  </cols>
  <sheetData>
    <row r="1" spans="1:14" x14ac:dyDescent="0.25">
      <c r="A1" s="20" t="s">
        <v>1</v>
      </c>
    </row>
    <row r="3" spans="1:14" ht="30" x14ac:dyDescent="0.25">
      <c r="B3" s="2" t="s">
        <v>0</v>
      </c>
      <c r="C3" s="5" t="s">
        <v>3</v>
      </c>
      <c r="D3" s="5" t="s">
        <v>4</v>
      </c>
      <c r="E3" s="5" t="s">
        <v>5</v>
      </c>
    </row>
    <row r="4" spans="1:14" x14ac:dyDescent="0.25">
      <c r="B4" s="7">
        <v>2011</v>
      </c>
      <c r="C4" s="6">
        <v>1548690.13</v>
      </c>
      <c r="D4" s="6">
        <v>2604413.33</v>
      </c>
      <c r="E4" s="6">
        <v>2365584</v>
      </c>
    </row>
    <row r="5" spans="1:14" x14ac:dyDescent="0.25">
      <c r="B5" s="7">
        <v>2012</v>
      </c>
      <c r="C5" s="6">
        <v>2430122.34</v>
      </c>
      <c r="D5" s="6">
        <v>541155</v>
      </c>
      <c r="E5" s="6">
        <v>541155</v>
      </c>
    </row>
    <row r="6" spans="1:14" x14ac:dyDescent="0.25">
      <c r="B6" s="7">
        <v>2013</v>
      </c>
      <c r="C6" s="6">
        <v>2523473.88</v>
      </c>
      <c r="D6" s="6">
        <v>2081690</v>
      </c>
      <c r="E6" s="6">
        <v>1873931.5</v>
      </c>
      <c r="G6" s="12"/>
      <c r="J6" s="3"/>
      <c r="N6" s="9"/>
    </row>
    <row r="7" spans="1:14" x14ac:dyDescent="0.25">
      <c r="B7" s="7">
        <v>2014</v>
      </c>
      <c r="C7" s="6">
        <v>2486725.9</v>
      </c>
      <c r="D7" s="6">
        <v>2610945.4</v>
      </c>
      <c r="E7" s="6">
        <v>2504018</v>
      </c>
    </row>
    <row r="8" spans="1:14" x14ac:dyDescent="0.25">
      <c r="B8" s="7">
        <v>2015</v>
      </c>
      <c r="C8" s="6">
        <v>2751515.99</v>
      </c>
      <c r="D8" s="6">
        <v>3311933.7</v>
      </c>
      <c r="E8" s="6">
        <v>3137070</v>
      </c>
    </row>
    <row r="9" spans="1:14" x14ac:dyDescent="0.25">
      <c r="B9" s="7">
        <v>2016</v>
      </c>
      <c r="C9" s="6">
        <v>3224362.39</v>
      </c>
      <c r="D9" s="6">
        <v>4018253.76</v>
      </c>
      <c r="E9" s="6">
        <v>3821222.5</v>
      </c>
    </row>
    <row r="10" spans="1:14" x14ac:dyDescent="0.25">
      <c r="B10" s="7">
        <v>2017</v>
      </c>
      <c r="C10" s="6">
        <v>3543971.81</v>
      </c>
      <c r="D10" s="6">
        <v>4297630.7</v>
      </c>
      <c r="E10" s="6">
        <v>4220865</v>
      </c>
    </row>
    <row r="11" spans="1:14" x14ac:dyDescent="0.25">
      <c r="B11" s="7">
        <v>2018</v>
      </c>
      <c r="C11" s="8">
        <v>3255447.41</v>
      </c>
      <c r="D11" s="8">
        <v>4322517.0999999996</v>
      </c>
      <c r="E11" s="8">
        <v>6761871.8300000001</v>
      </c>
    </row>
    <row r="12" spans="1:14" x14ac:dyDescent="0.25">
      <c r="B12" s="7">
        <v>2019</v>
      </c>
      <c r="C12" s="11">
        <v>3147587.69</v>
      </c>
      <c r="D12" s="11">
        <v>4761243.59</v>
      </c>
      <c r="E12" s="11">
        <v>11048364.67</v>
      </c>
      <c r="F12" s="12"/>
    </row>
    <row r="13" spans="1:14" x14ac:dyDescent="0.25">
      <c r="B13" s="19">
        <v>2020</v>
      </c>
      <c r="C13" s="18">
        <v>3037888.93</v>
      </c>
      <c r="D13" s="18">
        <v>6015546.8399999999</v>
      </c>
      <c r="E13" s="18">
        <v>5729977.6699999999</v>
      </c>
      <c r="F13" s="12"/>
    </row>
    <row r="14" spans="1:14" x14ac:dyDescent="0.25">
      <c r="B14" s="19">
        <v>2021</v>
      </c>
      <c r="C14" s="18">
        <v>2242567.3199999998</v>
      </c>
      <c r="D14" s="18">
        <v>2002230.5</v>
      </c>
      <c r="E14" s="18">
        <v>1996671.44</v>
      </c>
      <c r="F14" s="12"/>
    </row>
    <row r="15" spans="1:14" x14ac:dyDescent="0.25">
      <c r="B15" s="19">
        <v>2022</v>
      </c>
      <c r="C15" s="18">
        <v>1852129.23</v>
      </c>
      <c r="D15" s="18">
        <v>1424851.18</v>
      </c>
      <c r="E15" s="18">
        <v>1416283.07</v>
      </c>
      <c r="F15" s="12"/>
    </row>
    <row r="16" spans="1:14" x14ac:dyDescent="0.25">
      <c r="B16" s="19">
        <v>2023</v>
      </c>
      <c r="C16" s="18">
        <v>3072134.38</v>
      </c>
      <c r="D16" s="18">
        <v>5848122.4000000004</v>
      </c>
      <c r="E16" s="18">
        <v>5743870.7999999998</v>
      </c>
      <c r="F16" s="12"/>
    </row>
    <row r="17" spans="3:5" x14ac:dyDescent="0.25">
      <c r="C17" s="16">
        <f>(C16-C10)/C10</f>
        <v>-0.13313803136600011</v>
      </c>
      <c r="D17" s="16">
        <f>(D13-D4)/D4</f>
        <v>1.3097512098818813</v>
      </c>
      <c r="E17" s="16">
        <f>(E13-E4)/E4</f>
        <v>1.4222254081867309</v>
      </c>
    </row>
    <row r="18" spans="3:5" x14ac:dyDescent="0.25">
      <c r="C18" s="17">
        <f>C16/C4</f>
        <v>1.9836985595046055</v>
      </c>
      <c r="D18" s="17">
        <f>D14/D4</f>
        <v>0.76878369379256706</v>
      </c>
      <c r="E18" s="17">
        <f>E16/E4</f>
        <v>2.4280984315078222</v>
      </c>
    </row>
    <row r="22" spans="3:5" x14ac:dyDescent="0.25">
      <c r="E22" s="12"/>
    </row>
    <row r="23" spans="3:5" x14ac:dyDescent="0.25">
      <c r="C23" s="20" t="s">
        <v>6</v>
      </c>
    </row>
    <row r="49" spans="2:9" x14ac:dyDescent="0.25">
      <c r="B49" s="4" t="s">
        <v>2</v>
      </c>
    </row>
    <row r="58" spans="2:9" x14ac:dyDescent="0.25">
      <c r="C58" s="12"/>
    </row>
    <row r="60" spans="2:9" x14ac:dyDescent="0.25">
      <c r="C60" s="9"/>
      <c r="D60" s="9"/>
    </row>
    <row r="61" spans="2:9" x14ac:dyDescent="0.25">
      <c r="C61" s="9"/>
      <c r="E61" s="15"/>
    </row>
    <row r="62" spans="2:9" x14ac:dyDescent="0.25">
      <c r="C62" s="10"/>
      <c r="E62" s="3"/>
      <c r="F62" s="3"/>
      <c r="G62" s="14"/>
    </row>
    <row r="63" spans="2:9" x14ac:dyDescent="0.25">
      <c r="F63" s="13"/>
    </row>
    <row r="64" spans="2:9" x14ac:dyDescent="0.25">
      <c r="I64" s="3"/>
    </row>
    <row r="65" spans="8:9" x14ac:dyDescent="0.25">
      <c r="I65" s="3"/>
    </row>
    <row r="66" spans="8:9" x14ac:dyDescent="0.25">
      <c r="I66" s="3"/>
    </row>
    <row r="67" spans="8:9" x14ac:dyDescent="0.25">
      <c r="H67" s="12"/>
      <c r="I67" s="3"/>
    </row>
    <row r="68" spans="8:9" x14ac:dyDescent="0.25">
      <c r="I68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CSI 064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arminda</dc:creator>
  <cp:lastModifiedBy>Kostadin Dimitriev</cp:lastModifiedBy>
  <dcterms:created xsi:type="dcterms:W3CDTF">2012-05-02T09:18:15Z</dcterms:created>
  <dcterms:modified xsi:type="dcterms:W3CDTF">2024-10-30T09:57:55Z</dcterms:modified>
</cp:coreProperties>
</file>