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95 OtpadOdTurizam\"/>
    </mc:Choice>
  </mc:AlternateContent>
  <xr:revisionPtr revIDLastSave="0" documentId="13_ncr:1_{2E278258-CD55-428B-B7F5-8F40363AB589}" xr6:coauthVersionLast="47" xr6:coauthVersionMax="47" xr10:uidLastSave="{00000000-0000-0000-0000-000000000000}"/>
  <bookViews>
    <workbookView xWindow="3900" yWindow="1185" windowWidth="20295" windowHeight="20415" xr2:uid="{00000000-000D-0000-FFFF-FFFF00000000}"/>
  </bookViews>
  <sheets>
    <sheet name="09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2" l="1"/>
  <c r="P51" i="2"/>
  <c r="B97" i="2"/>
  <c r="P4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R9" i="2" s="1"/>
  <c r="B9" i="2"/>
  <c r="O50" i="2" l="1"/>
  <c r="Q9" i="2"/>
  <c r="P97" i="2"/>
  <c r="P10" i="2" l="1"/>
  <c r="O97" i="2" l="1"/>
  <c r="O49" i="2"/>
  <c r="O51" i="2"/>
  <c r="N51" i="2"/>
  <c r="N49" i="2"/>
  <c r="M50" i="2"/>
  <c r="N50" i="2"/>
  <c r="O10" i="2"/>
  <c r="B51" i="2" l="1"/>
  <c r="C51" i="2"/>
  <c r="D51" i="2"/>
  <c r="E51" i="2"/>
  <c r="F51" i="2"/>
  <c r="G51" i="2"/>
  <c r="H51" i="2"/>
  <c r="I51" i="2"/>
  <c r="J51" i="2"/>
  <c r="K51" i="2"/>
  <c r="L51" i="2"/>
  <c r="M51" i="2"/>
  <c r="C50" i="2"/>
  <c r="D50" i="2"/>
  <c r="E50" i="2"/>
  <c r="F50" i="2"/>
  <c r="G50" i="2"/>
  <c r="H50" i="2"/>
  <c r="I50" i="2"/>
  <c r="J50" i="2"/>
  <c r="K50" i="2"/>
  <c r="L50" i="2"/>
  <c r="B50" i="2"/>
  <c r="M49" i="2"/>
  <c r="B49" i="2"/>
  <c r="Q51" i="2" l="1"/>
  <c r="Q50" i="2"/>
  <c r="L97" i="2"/>
  <c r="M97" i="2"/>
  <c r="N97" i="2"/>
  <c r="L49" i="2"/>
  <c r="N10" i="2"/>
  <c r="C49" i="2" l="1"/>
  <c r="D49" i="2"/>
  <c r="E49" i="2"/>
  <c r="F49" i="2"/>
  <c r="G49" i="2"/>
  <c r="H49" i="2"/>
  <c r="I49" i="2"/>
  <c r="J49" i="2"/>
  <c r="K49" i="2"/>
  <c r="C97" i="2"/>
  <c r="D97" i="2"/>
  <c r="E97" i="2"/>
  <c r="F97" i="2"/>
  <c r="G97" i="2"/>
  <c r="H97" i="2"/>
  <c r="I97" i="2"/>
  <c r="J97" i="2"/>
  <c r="K97" i="2"/>
  <c r="Q49" i="2" l="1"/>
  <c r="Q97" i="2"/>
  <c r="M10" i="2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<sst xmlns="http://schemas.openxmlformats.org/spreadsheetml/2006/main" count="77" uniqueCount="37">
  <si>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</si>
  <si>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</si>
  <si>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</si>
  <si>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</si>
  <si>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</si>
  <si>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</si>
  <si>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</si>
  <si>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</si>
  <si>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</si>
  <si>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</si>
  <si>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</si>
  <si>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</si>
  <si>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</si>
  <si>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</t>
  </si>
  <si>
    <t>Источен</t>
  </si>
  <si>
    <t>Југозападен</t>
  </si>
  <si>
    <t>Југоисточен</t>
  </si>
  <si>
    <t>Пелагониски</t>
  </si>
  <si>
    <t>Полошки</t>
  </si>
  <si>
    <t>Североисточен</t>
  </si>
  <si>
    <t>Скопски</t>
  </si>
  <si>
    <t>тони</t>
  </si>
  <si>
    <t>Отпад од туризам</t>
  </si>
  <si>
    <t xml:space="preserve"> =</t>
  </si>
  <si>
    <t>количина на создаден комунален отпад х (број на ноќевања на туристите х 1,2)</t>
  </si>
  <si>
    <t>(број на жители х 365)  + (број на ноќевања на туристите х 1,2)</t>
  </si>
  <si>
    <t>Табела 1. Проценето количество на отпад од туризам на ниво на целата земја</t>
  </si>
  <si>
    <t>Создаден комунален отпад во тони</t>
  </si>
  <si>
    <t>Табела 2. Проценето количество на отпад од туризам по статистички региони, тони</t>
  </si>
  <si>
    <t>Удел на отпадот од туризам во вкупно создадениот комунален отпад</t>
  </si>
  <si>
    <t>Извор: Државен завод за статистика</t>
  </si>
  <si>
    <t>2020</t>
  </si>
  <si>
    <t>Проценето количество на отпад од туризам во тони</t>
  </si>
  <si>
    <t>2021</t>
  </si>
  <si>
    <t>2022</t>
  </si>
  <si>
    <t xml:space="preserve"> </t>
  </si>
  <si>
    <t>Табела 3. Удел на отпадот од туризам во вкупно создадениот комунален отпад во статистичкиот регион, на ниво на република и по статистички региони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</si>
</sst>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0.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10" fontId="0" fillId="0" borderId="1" xfId="2" applyNumberFormat="1" applyFont="1" applyFill="1" applyBorder="1" applyProtection="1"/>
    <xf numFmtId="0" fontId="1" fillId="0" borderId="0" xfId="0" applyFont="1"/>
    <xf numFmtId="0" fontId="1" fillId="0" borderId="2" xfId="0" applyFont="1" applyBorder="1"/>
    <xf numFmtId="165" fontId="0" fillId="0" borderId="0" xfId="0" applyNumberFormat="1"/>
    <xf numFmtId="0" fontId="1" fillId="0" borderId="0" xfId="0" applyFont="1" applyBorder="1"/>
    <xf numFmtId="166" fontId="0" fillId="0" borderId="1" xfId="1" applyNumberFormat="1" applyFont="1" applyFill="1" applyBorder="1" applyProtection="1"/>
    <xf numFmtId="0" fontId="1" fillId="0" borderId="1" xfId="0" applyFont="1" applyBorder="1" applyAlignment="1">
      <alignment wrapText="1"/>
    </xf>
    <xf numFmtId="166" fontId="2" fillId="0" borderId="1" xfId="1" applyNumberFormat="1" applyFont="1" applyFill="1" applyBorder="1" applyProtection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1" xfId="2" applyNumberFormat="1" applyFont="1" applyFill="1" applyBorder="1" applyProtection="1"/>
    <xf numFmtId="10" fontId="2" fillId="0" borderId="1" xfId="2" applyNumberFormat="1" applyFont="1" applyFill="1" applyBorder="1" applyProtection="1"/>
    <xf numFmtId="2" fontId="0" fillId="0" borderId="0" xfId="0" applyNumberFormat="1"/>
    <xf numFmtId="9" fontId="0" fillId="0" borderId="0" xfId="2" applyFont="1" applyFill="1" applyProtection="1"/>
    <xf numFmtId="167" fontId="0" fillId="0" borderId="0" xfId="2" applyNumberFormat="1" applyFont="1" applyFill="1" applyBorder="1" applyProtection="1"/>
    <xf numFmtId="0" fontId="0" fillId="0" borderId="0" xfId="0" applyBorder="1"/>
    <xf numFmtId="9" fontId="4" fillId="0" borderId="0" xfId="2" applyFont="1" applyFill="1" applyProtection="1"/>
    <xf numFmtId="167" fontId="1" fillId="0" borderId="0" xfId="2" applyNumberFormat="1" applyFont="1" applyFill="1" applyBorder="1" applyProtection="1"/>
    <xf numFmtId="167" fontId="0" fillId="0" borderId="0" xfId="0" applyNumberFormat="1"/>
    <xf numFmtId="10" fontId="2" fillId="2" borderId="1" xfId="2" applyNumberFormat="1" applyFont="1" applyFill="1" applyBorder="1" applyProtection="1"/>
    <xf numFmtId="0" fontId="0" fillId="0" borderId="0" xfId="0" applyAlignment="1"/>
    <xf numFmtId="168" fontId="0" fillId="0" borderId="1" xfId="0" applyNumberFormat="1" applyBorder="1"/>
    <xf numFmtId="10" fontId="0" fillId="0" borderId="0" xfId="2" applyNumberFormat="1" applyFont="1" applyFill="1" applyBorder="1" applyProtection="1"/>
    <xf numFmtId="0" fontId="1" fillId="0" borderId="1" xfId="0" applyFont="1" applyFill="1" applyBorder="1"/>
    <xf numFmtId="168" fontId="0" fillId="0" borderId="1" xfId="0" applyNumberFormat="1" applyFill="1" applyBorder="1"/>
    <xf numFmtId="0" fontId="0" fillId="0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83361290424527E-2"/>
          <c:y val="3.8978890916480068E-2"/>
          <c:w val="0.86935202508004006"/>
          <c:h val="0.81152507948777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'095'!$A$9</c:f>
              <c:strCache>
                <c:ptCount val="1"/>
                <c:pt idx="0">
                  <c:v>Проценето количество на отпад од туризам во тони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'095'!$B$7:$P$7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'095'!$B$9:$P$9</c:f>
              <c:numCache>
                <c:formatCode>_(* #,##0.0_);_(* \(#,##0.0\);_(* "-"??_);_(@_)</c:formatCode>
                <c:ptCount val="15"/>
                <c:pt idx="0">
                  <c:v>4012.3605127977853</c:v>
                </c:pt>
                <c:pt idx="1">
                  <c:v>2869.5983792230609</c:v>
                </c:pt>
                <c:pt idx="2">
                  <c:v>2694.0409994536863</c:v>
                </c:pt>
                <c:pt idx="3">
                  <c:v>2759.5695858869049</c:v>
                </c:pt>
                <c:pt idx="4">
                  <c:v>2636.5502460210691</c:v>
                </c:pt>
                <c:pt idx="5">
                  <c:v>2709.3660175297796</c:v>
                </c:pt>
                <c:pt idx="6">
                  <c:v>2872.3501169292826</c:v>
                </c:pt>
                <c:pt idx="7">
                  <c:v>2875.3134406446347</c:v>
                </c:pt>
                <c:pt idx="8">
                  <c:v>3341.3035344947284</c:v>
                </c:pt>
                <c:pt idx="9">
                  <c:v>3442.7668391227721</c:v>
                </c:pt>
                <c:pt idx="10">
                  <c:v>4410.7353184941303</c:v>
                </c:pt>
                <c:pt idx="11">
                  <c:v>5785.4380895862605</c:v>
                </c:pt>
                <c:pt idx="12">
                  <c:v>3660.929141613572</c:v>
                </c:pt>
                <c:pt idx="13">
                  <c:v>5562.9742312073904</c:v>
                </c:pt>
                <c:pt idx="14">
                  <c:v>6567.3990516388349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F-7242-B36D-EFDEDC5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137829376"/>
        <c:axId val="137835264"/>
      </c:barChart>
      <c:lineChart>
        <c:grouping val="standard"/>
        <c:varyColors val="0"/>
        <c:ser>
          <c:idx val="1"/>
          <c:order val="1"/>
          <c:tx>
            <c:strRef>
              <c:f>'095'!$A$10</c:f>
              <c:strCache>
                <c:ptCount val="1"/>
                <c:pt idx="0">
                  <c:v>Удел на отпадот од туризам во вкупно создадениот комунален отпад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'095'!$B$7:$P$7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'095'!$B$10:$P$10</c:f>
              <c:numCache>
                <c:formatCode>0.00%</c:formatCode>
                <c:ptCount val="15"/>
                <c:pt idx="0">
                  <c:v>5.6229861831563607E-3</c:v>
                </c:pt>
                <c:pt idx="1">
                  <c:v>3.9527455166879629E-3</c:v>
                </c:pt>
                <c:pt idx="2">
                  <c:v>3.7339083327724973E-3</c:v>
                </c:pt>
                <c:pt idx="3">
                  <c:v>3.7532398311960623E-3</c:v>
                </c:pt>
                <c:pt idx="4">
                  <c:v>3.3505147939864319E-3</c:v>
                </c:pt>
                <c:pt idx="5">
                  <c:v>3.417529364871661E-3</c:v>
                </c:pt>
                <c:pt idx="6">
                  <c:v>3.7539405257611294E-3</c:v>
                </c:pt>
                <c:pt idx="7">
                  <c:v>3.6573127350214515E-3</c:v>
                </c:pt>
                <c:pt idx="8">
                  <c:v>4.1945348387111584E-3</c:v>
                </c:pt>
                <c:pt idx="9">
                  <c:v>4.3752064659367453E-3</c:v>
                </c:pt>
                <c:pt idx="10">
                  <c:v>5.1595694273296137E-3</c:v>
                </c:pt>
                <c:pt idx="11">
                  <c:v>6.3163734965890461E-3</c:v>
                </c:pt>
                <c:pt idx="12">
                  <c:v>4.0096350751983468E-3</c:v>
                </c:pt>
                <c:pt idx="13">
                  <c:v>6.208219295461931E-3</c:v>
                </c:pt>
                <c:pt idx="14">
                  <c:v>7.6653351265869281E-3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F-7242-B36D-EFDEDC5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43072"/>
        <c:axId val="137837184"/>
      </c:lineChart>
      <c:catAx>
        <c:axId val="13782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7835264"/>
        <c:crosses val="autoZero"/>
        <c:auto val="1"/>
        <c:lblAlgn val="ctr"/>
        <c:lblOffset val="100"/>
        <c:noMultiLvlLbl val="0"/>
      </c:catAx>
      <c:valAx>
        <c:axId val="1378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7829376"/>
        <c:crosses val="autoZero"/>
        <c:crossBetween val="between"/>
      </c:valAx>
      <c:valAx>
        <c:axId val="137837184"/>
        <c:scaling>
          <c:orientation val="minMax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7843072"/>
        <c:crosses val="max"/>
        <c:crossBetween val="between"/>
      </c:valAx>
      <c:catAx>
        <c:axId val="137843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83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91539547458969E-2"/>
          <c:y val="2.7260339490853956E-2"/>
          <c:w val="0.93758164369905339"/>
          <c:h val="0.82777652441500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'095'!$A$88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'095'!$B$88:$P$88</c:f>
              <c:numCache>
                <c:formatCode>0.00%</c:formatCode>
                <c:ptCount val="15"/>
                <c:pt idx="0">
                  <c:v>2.9607023315942038E-4</c:v>
                </c:pt>
                <c:pt idx="1">
                  <c:v>3.6804639879854683E-4</c:v>
                </c:pt>
                <c:pt idx="2">
                  <c:v>4.30045262351066E-4</c:v>
                </c:pt>
                <c:pt idx="3">
                  <c:v>4.5177469834722646E-4</c:v>
                </c:pt>
                <c:pt idx="4">
                  <c:v>5.5612859460347488E-4</c:v>
                </c:pt>
                <c:pt idx="5">
                  <c:v>6.6043213119385772E-4</c:v>
                </c:pt>
                <c:pt idx="6">
                  <c:v>8.5002333838639984E-4</c:v>
                </c:pt>
                <c:pt idx="7">
                  <c:v>8.5143696331327963E-4</c:v>
                </c:pt>
                <c:pt idx="8">
                  <c:v>8.9653832929566702E-4</c:v>
                </c:pt>
                <c:pt idx="9">
                  <c:v>1.0179639205074064E-3</c:v>
                </c:pt>
                <c:pt idx="10">
                  <c:v>1.0509914369117594E-3</c:v>
                </c:pt>
                <c:pt idx="11">
                  <c:v>1.0533867717977064E-3</c:v>
                </c:pt>
                <c:pt idx="12">
                  <c:v>2.7915287855388097E-4</c:v>
                </c:pt>
                <c:pt idx="13">
                  <c:v>5.0735285649077813E-4</c:v>
                </c:pt>
                <c:pt idx="14">
                  <c:v>6.0526525150094823E-4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2-5C40-898C-24CFA15CB5F9}"/>
            </c:ext>
          </c:extLst>
        </c:ser>
        <c:ser>
          <c:idx val="1"/>
          <c:order val="1"/>
          <c:tx>
            <c:strRef>
              <c:f>'095'!$A$89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'095'!$B$89:$P$89</c:f>
              <c:numCache>
                <c:formatCode>0.00%</c:formatCode>
                <c:ptCount val="15"/>
                <c:pt idx="0">
                  <c:v>5.1905836134284278E-4</c:v>
                </c:pt>
                <c:pt idx="1">
                  <c:v>5.0262496951587201E-4</c:v>
                </c:pt>
                <c:pt idx="2">
                  <c:v>4.6974451621616608E-4</c:v>
                </c:pt>
                <c:pt idx="3">
                  <c:v>5.2940402792329175E-4</c:v>
                </c:pt>
                <c:pt idx="4">
                  <c:v>6.8740244851103478E-4</c:v>
                </c:pt>
                <c:pt idx="5">
                  <c:v>7.7928781856725666E-4</c:v>
                </c:pt>
                <c:pt idx="6">
                  <c:v>9.1130198589163959E-4</c:v>
                </c:pt>
                <c:pt idx="7">
                  <c:v>9.9078156458497278E-4</c:v>
                </c:pt>
                <c:pt idx="8">
                  <c:v>1.2391127047660991E-3</c:v>
                </c:pt>
                <c:pt idx="9">
                  <c:v>1.1772176512452551E-3</c:v>
                </c:pt>
                <c:pt idx="10">
                  <c:v>1.3033697132951187E-3</c:v>
                </c:pt>
                <c:pt idx="11">
                  <c:v>1.1879853676659597E-3</c:v>
                </c:pt>
                <c:pt idx="12">
                  <c:v>8.2666792777244004E-4</c:v>
                </c:pt>
                <c:pt idx="13">
                  <c:v>1.0261004116117625E-3</c:v>
                </c:pt>
                <c:pt idx="14">
                  <c:v>1.0279606830056814E-3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2-5C40-898C-24CFA15CB5F9}"/>
            </c:ext>
          </c:extLst>
        </c:ser>
        <c:ser>
          <c:idx val="2"/>
          <c:order val="2"/>
          <c:tx>
            <c:strRef>
              <c:f>'095'!$A$90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'095'!$B$90:$P$90</c:f>
              <c:numCache>
                <c:formatCode>0.00%</c:formatCode>
                <c:ptCount val="15"/>
                <c:pt idx="0">
                  <c:v>2.1047464535910099E-2</c:v>
                </c:pt>
                <c:pt idx="1">
                  <c:v>1.9270312706640459E-2</c:v>
                </c:pt>
                <c:pt idx="2">
                  <c:v>1.7029230573808379E-2</c:v>
                </c:pt>
                <c:pt idx="3">
                  <c:v>1.7653232720828853E-2</c:v>
                </c:pt>
                <c:pt idx="4">
                  <c:v>1.7556068424361318E-2</c:v>
                </c:pt>
                <c:pt idx="5">
                  <c:v>1.6918444023802673E-2</c:v>
                </c:pt>
                <c:pt idx="6">
                  <c:v>1.6102036971940927E-2</c:v>
                </c:pt>
                <c:pt idx="7">
                  <c:v>1.766687054212698E-2</c:v>
                </c:pt>
                <c:pt idx="8">
                  <c:v>1.8050324448598939E-2</c:v>
                </c:pt>
                <c:pt idx="9">
                  <c:v>2.003061124521599E-2</c:v>
                </c:pt>
                <c:pt idx="10">
                  <c:v>2.2526869568181347E-2</c:v>
                </c:pt>
                <c:pt idx="11">
                  <c:v>2.3699182559264866E-2</c:v>
                </c:pt>
                <c:pt idx="12">
                  <c:v>1.4997358548785427E-2</c:v>
                </c:pt>
                <c:pt idx="13">
                  <c:v>2.2120915734904073E-2</c:v>
                </c:pt>
                <c:pt idx="14">
                  <c:v>2.6334823315129294E-2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2-5C40-898C-24CFA15CB5F9}"/>
            </c:ext>
          </c:extLst>
        </c:ser>
        <c:ser>
          <c:idx val="3"/>
          <c:order val="3"/>
          <c:tx>
            <c:strRef>
              <c:f>'095'!$A$91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'095'!$B$91:$P$91</c:f>
              <c:numCache>
                <c:formatCode>0.00%</c:formatCode>
                <c:ptCount val="15"/>
                <c:pt idx="0">
                  <c:v>4.9379474416831552E-3</c:v>
                </c:pt>
                <c:pt idx="1">
                  <c:v>5.2463347454661403E-3</c:v>
                </c:pt>
                <c:pt idx="2">
                  <c:v>4.9684709274076351E-3</c:v>
                </c:pt>
                <c:pt idx="3">
                  <c:v>5.8985291983760209E-3</c:v>
                </c:pt>
                <c:pt idx="4">
                  <c:v>5.7562166794635295E-3</c:v>
                </c:pt>
                <c:pt idx="5">
                  <c:v>6.1644123177946597E-3</c:v>
                </c:pt>
                <c:pt idx="6">
                  <c:v>7.5393994315788035E-3</c:v>
                </c:pt>
                <c:pt idx="7">
                  <c:v>7.7592494632924523E-3</c:v>
                </c:pt>
                <c:pt idx="8">
                  <c:v>8.2219537012897075E-3</c:v>
                </c:pt>
                <c:pt idx="9">
                  <c:v>8.5930796206576815E-3</c:v>
                </c:pt>
                <c:pt idx="10">
                  <c:v>1.0727132900067066E-2</c:v>
                </c:pt>
                <c:pt idx="11">
                  <c:v>1.0585826140780484E-2</c:v>
                </c:pt>
                <c:pt idx="12">
                  <c:v>5.8570895410680422E-3</c:v>
                </c:pt>
                <c:pt idx="13">
                  <c:v>1.0071365862870238E-2</c:v>
                </c:pt>
                <c:pt idx="14">
                  <c:v>1.0287171136419785E-2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2-5C40-898C-24CFA15CB5F9}"/>
            </c:ext>
          </c:extLst>
        </c:ser>
        <c:ser>
          <c:idx val="4"/>
          <c:order val="4"/>
          <c:tx>
            <c:strRef>
              <c:f>'095'!$A$92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'095'!$B$92:$P$92</c:f>
              <c:numCache>
                <c:formatCode>0.00%</c:formatCode>
                <c:ptCount val="15"/>
                <c:pt idx="0">
                  <c:v>2.4029952573870737E-3</c:v>
                </c:pt>
                <c:pt idx="1">
                  <c:v>1.9562389619149946E-3</c:v>
                </c:pt>
                <c:pt idx="2">
                  <c:v>2.3882265425092799E-3</c:v>
                </c:pt>
                <c:pt idx="3">
                  <c:v>2.9353618615838867E-3</c:v>
                </c:pt>
                <c:pt idx="4">
                  <c:v>2.4574452413144337E-3</c:v>
                </c:pt>
                <c:pt idx="5">
                  <c:v>2.2999333578651829E-3</c:v>
                </c:pt>
                <c:pt idx="6">
                  <c:v>2.1906872610840235E-3</c:v>
                </c:pt>
                <c:pt idx="7">
                  <c:v>2.2425675610861957E-3</c:v>
                </c:pt>
                <c:pt idx="8">
                  <c:v>2.013574671283967E-3</c:v>
                </c:pt>
                <c:pt idx="9">
                  <c:v>2.3170534045229285E-3</c:v>
                </c:pt>
                <c:pt idx="10">
                  <c:v>2.9285629197867234E-3</c:v>
                </c:pt>
                <c:pt idx="11">
                  <c:v>2.6527984835259351E-3</c:v>
                </c:pt>
                <c:pt idx="12">
                  <c:v>1.2928350721662779E-3</c:v>
                </c:pt>
                <c:pt idx="13">
                  <c:v>1.6456976582460913E-3</c:v>
                </c:pt>
                <c:pt idx="14">
                  <c:v>1.9167545947098756E-3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2-5C40-898C-24CFA15CB5F9}"/>
            </c:ext>
          </c:extLst>
        </c:ser>
        <c:ser>
          <c:idx val="5"/>
          <c:order val="5"/>
          <c:tx>
            <c:strRef>
              <c:f>'095'!$A$93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'095'!$B$93:$P$93</c:f>
              <c:numCache>
                <c:formatCode>0.00%</c:formatCode>
                <c:ptCount val="15"/>
                <c:pt idx="0">
                  <c:v>4.7589826387653536E-4</c:v>
                </c:pt>
                <c:pt idx="1">
                  <c:v>6.394119732724135E-4</c:v>
                </c:pt>
                <c:pt idx="2">
                  <c:v>6.4015907848065053E-4</c:v>
                </c:pt>
                <c:pt idx="3">
                  <c:v>5.6875049227060896E-4</c:v>
                </c:pt>
                <c:pt idx="4">
                  <c:v>5.80123782508484E-4</c:v>
                </c:pt>
                <c:pt idx="5">
                  <c:v>6.3607314065267572E-4</c:v>
                </c:pt>
                <c:pt idx="6">
                  <c:v>5.5960486248455264E-4</c:v>
                </c:pt>
                <c:pt idx="7">
                  <c:v>6.2136832576891311E-4</c:v>
                </c:pt>
                <c:pt idx="8">
                  <c:v>5.3862686406349464E-4</c:v>
                </c:pt>
                <c:pt idx="9">
                  <c:v>6.1558952030184842E-4</c:v>
                </c:pt>
                <c:pt idx="10">
                  <c:v>7.3309861621100589E-4</c:v>
                </c:pt>
                <c:pt idx="11">
                  <c:v>8.5600886624068412E-4</c:v>
                </c:pt>
                <c:pt idx="12">
                  <c:v>6.2917467453955597E-4</c:v>
                </c:pt>
                <c:pt idx="13">
                  <c:v>8.9965535538247125E-4</c:v>
                </c:pt>
                <c:pt idx="14">
                  <c:v>1.0176999509167257E-3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2-5C40-898C-24CFA15CB5F9}"/>
            </c:ext>
          </c:extLst>
        </c:ser>
        <c:ser>
          <c:idx val="6"/>
          <c:order val="6"/>
          <c:tx>
            <c:strRef>
              <c:f>'095'!$A$94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'095'!$B$94:$P$94</c:f>
              <c:numCache>
                <c:formatCode>0.00%</c:formatCode>
                <c:ptCount val="15"/>
                <c:pt idx="0">
                  <c:v>9.6689634957518674E-5</c:v>
                </c:pt>
                <c:pt idx="1">
                  <c:v>1.1742989550844655E-4</c:v>
                </c:pt>
                <c:pt idx="2">
                  <c:v>1.0559302731791492E-4</c:v>
                </c:pt>
                <c:pt idx="3">
                  <c:v>1.2762912936224746E-4</c:v>
                </c:pt>
                <c:pt idx="4">
                  <c:v>1.4829400109572788E-4</c:v>
                </c:pt>
                <c:pt idx="5">
                  <c:v>1.5409372724791584E-4</c:v>
                </c:pt>
                <c:pt idx="6">
                  <c:v>1.9909722688839611E-4</c:v>
                </c:pt>
                <c:pt idx="7">
                  <c:v>2.8402338259626598E-4</c:v>
                </c:pt>
                <c:pt idx="8">
                  <c:v>2.5655574223888792E-4</c:v>
                </c:pt>
                <c:pt idx="9">
                  <c:v>3.2084879258056329E-4</c:v>
                </c:pt>
                <c:pt idx="10">
                  <c:v>2.6461029861043686E-4</c:v>
                </c:pt>
                <c:pt idx="11">
                  <c:v>2.6548704880715912E-4</c:v>
                </c:pt>
                <c:pt idx="12">
                  <c:v>1.662787262364014E-4</c:v>
                </c:pt>
                <c:pt idx="13">
                  <c:v>1.8784886294305223E-4</c:v>
                </c:pt>
                <c:pt idx="14">
                  <c:v>3.7717245734231658E-4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2-5C40-898C-24CFA15CB5F9}"/>
            </c:ext>
          </c:extLst>
        </c:ser>
        <c:ser>
          <c:idx val="7"/>
          <c:order val="7"/>
          <c:tx>
            <c:strRef>
              <c:f>'095'!$A$95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'095'!$B$95:$P$95</c:f>
              <c:numCache>
                <c:formatCode>0.00%</c:formatCode>
                <c:ptCount val="15"/>
                <c:pt idx="0">
                  <c:v>1.417997305487936E-3</c:v>
                </c:pt>
                <c:pt idx="1">
                  <c:v>1.3467941984108452E-3</c:v>
                </c:pt>
                <c:pt idx="2">
                  <c:v>1.6584683044417227E-3</c:v>
                </c:pt>
                <c:pt idx="3">
                  <c:v>1.7879204177453751E-3</c:v>
                </c:pt>
                <c:pt idx="4">
                  <c:v>1.8624300341473085E-3</c:v>
                </c:pt>
                <c:pt idx="5">
                  <c:v>1.9846199587344768E-3</c:v>
                </c:pt>
                <c:pt idx="6">
                  <c:v>2.0758626176252699E-3</c:v>
                </c:pt>
                <c:pt idx="7">
                  <c:v>2.3923857760941168E-3</c:v>
                </c:pt>
                <c:pt idx="8">
                  <c:v>2.5164916101645426E-3</c:v>
                </c:pt>
                <c:pt idx="9">
                  <c:v>3.1488233517478832E-3</c:v>
                </c:pt>
                <c:pt idx="10">
                  <c:v>3.4179257274425667E-3</c:v>
                </c:pt>
                <c:pt idx="11">
                  <c:v>3.560747265587718E-3</c:v>
                </c:pt>
                <c:pt idx="12">
                  <c:v>8.5111871321577593E-4</c:v>
                </c:pt>
                <c:pt idx="13">
                  <c:v>2.0828038932856115E-3</c:v>
                </c:pt>
                <c:pt idx="14">
                  <c:v>3.1633480782254464E-3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C2-5C40-898C-24CFA15CB5F9}"/>
            </c:ext>
          </c:extLst>
        </c:ser>
        <c:ser>
          <c:idx val="8"/>
          <c:order val="8"/>
          <c:tx>
            <c:strRef>
              <c:f>'095'!$A$96</c:f>
              <c:strCache>
                <c:ptCount val="1"/>
                <c:pt idx="0">
                  <c:v>Република Македонија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'095'!$B$87:$P$87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'095'!$B$96:$P$96</c:f>
              <c:numCache>
                <c:formatCode>0.00%</c:formatCode>
                <c:ptCount val="15"/>
                <c:pt idx="0">
                  <c:v>5.6229861831563607E-3</c:v>
                </c:pt>
                <c:pt idx="1">
                  <c:v>3.9527455166879629E-3</c:v>
                </c:pt>
                <c:pt idx="2">
                  <c:v>3.7339083327724973E-3</c:v>
                </c:pt>
                <c:pt idx="3">
                  <c:v>3.7532398311960623E-3</c:v>
                </c:pt>
                <c:pt idx="4">
                  <c:v>3.3505147939864319E-3</c:v>
                </c:pt>
                <c:pt idx="5">
                  <c:v>3.417529364871661E-3</c:v>
                </c:pt>
                <c:pt idx="6">
                  <c:v>3.7539405257611294E-3</c:v>
                </c:pt>
                <c:pt idx="7">
                  <c:v>3.6573127350214515E-3</c:v>
                </c:pt>
                <c:pt idx="8">
                  <c:v>4.1945348387111584E-3</c:v>
                </c:pt>
                <c:pt idx="9">
                  <c:v>4.3752064659367453E-3</c:v>
                </c:pt>
                <c:pt idx="10">
                  <c:v>5.1595694273296137E-3</c:v>
                </c:pt>
                <c:pt idx="11">
                  <c:v>6.3163734965890461E-3</c:v>
                </c:pt>
                <c:pt idx="12">
                  <c:v>4.0096350751983468E-3</c:v>
                </c:pt>
                <c:pt idx="13">
                  <c:v>6.208219295461931E-3</c:v>
                </c:pt>
                <c:pt idx="14">
                  <c:v>7.6653351265869281E-3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C2-5C40-898C-24CFA15CB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408768"/>
        <c:axId val="147410304"/>
      </c:barChart>
      <c:catAx>
        <c:axId val="14740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7410304"/>
        <c:crosses val="autoZero"/>
        <c:auto val="1"/>
        <c:lblAlgn val="ctr"/>
        <c:lblOffset val="100"/>
        <c:noMultiLvlLbl val="0"/>
      </c:catAx>
      <c:valAx>
        <c:axId val="1474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740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10490288150408E-2"/>
          <c:y val="0.92303765287981943"/>
          <c:w val="0.89999992892270275"/>
          <c:h val="6.713884781440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84213335245085E-2"/>
          <c:y val="0.37050452860426403"/>
          <c:w val="0.92858781499050103"/>
          <c:h val="0.4969767928605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'095'!$A$41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'095'!$B$41:$P$41</c:f>
              <c:numCache>
                <c:formatCode>_(* #,##0.0_);_(* \(#,##0.0\);_(* "-"??_);_(@_)</c:formatCode>
                <c:ptCount val="15"/>
                <c:pt idx="0">
                  <c:v>19.675939485075602</c:v>
                </c:pt>
                <c:pt idx="1">
                  <c:v>25.862988489972683</c:v>
                </c:pt>
                <c:pt idx="2">
                  <c:v>31.727019275212246</c:v>
                </c:pt>
                <c:pt idx="3">
                  <c:v>35.209061115691092</c:v>
                </c:pt>
                <c:pt idx="4">
                  <c:v>66.05695446700075</c:v>
                </c:pt>
                <c:pt idx="5">
                  <c:v>84.913740403987873</c:v>
                </c:pt>
                <c:pt idx="6">
                  <c:v>62.406163434314323</c:v>
                </c:pt>
                <c:pt idx="7">
                  <c:v>79.386279585403571</c:v>
                </c:pt>
                <c:pt idx="8">
                  <c:v>68.875660609810325</c:v>
                </c:pt>
                <c:pt idx="9">
                  <c:v>85.560885482567983</c:v>
                </c:pt>
                <c:pt idx="10">
                  <c:v>117.5985848503675</c:v>
                </c:pt>
                <c:pt idx="11">
                  <c:v>95.218790463110068</c:v>
                </c:pt>
                <c:pt idx="12">
                  <c:v>24.951521743781541</c:v>
                </c:pt>
                <c:pt idx="13">
                  <c:v>48.453212500582296</c:v>
                </c:pt>
                <c:pt idx="14" formatCode="0.0">
                  <c:v>53.229550173092143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D-2E4B-B4F7-24EB1DC0C6A0}"/>
            </c:ext>
          </c:extLst>
        </c:ser>
        <c:ser>
          <c:idx val="1"/>
          <c:order val="1"/>
          <c:tx>
            <c:strRef>
              <c:f>'095'!$A$42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'095'!$B$42:$P$42</c:f>
              <c:numCache>
                <c:formatCode>_(* #,##0.0_);_(* \(#,##0.0\);_(* "-"??_);_(@_)</c:formatCode>
                <c:ptCount val="15"/>
                <c:pt idx="0">
                  <c:v>33.054155508673574</c:v>
                </c:pt>
                <c:pt idx="1">
                  <c:v>39.742053714650481</c:v>
                </c:pt>
                <c:pt idx="2">
                  <c:v>33.926358194680162</c:v>
                </c:pt>
                <c:pt idx="3">
                  <c:v>43.014606672795381</c:v>
                </c:pt>
                <c:pt idx="4">
                  <c:v>56.950605456690724</c:v>
                </c:pt>
                <c:pt idx="5">
                  <c:v>56.296531301117192</c:v>
                </c:pt>
                <c:pt idx="6">
                  <c:v>60.007413166992684</c:v>
                </c:pt>
                <c:pt idx="7">
                  <c:v>71.636479464187289</c:v>
                </c:pt>
                <c:pt idx="8">
                  <c:v>81.775242951038706</c:v>
                </c:pt>
                <c:pt idx="9">
                  <c:v>65.721707033720108</c:v>
                </c:pt>
                <c:pt idx="10">
                  <c:v>80.681191992394446</c:v>
                </c:pt>
                <c:pt idx="11">
                  <c:v>118.53242804423878</c:v>
                </c:pt>
                <c:pt idx="12">
                  <c:v>88.279041338891105</c:v>
                </c:pt>
                <c:pt idx="13">
                  <c:v>113.20350181065608</c:v>
                </c:pt>
                <c:pt idx="14" formatCode="0.0">
                  <c:v>110.43434043524867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D-2E4B-B4F7-24EB1DC0C6A0}"/>
            </c:ext>
          </c:extLst>
        </c:ser>
        <c:ser>
          <c:idx val="2"/>
          <c:order val="2"/>
          <c:tx>
            <c:strRef>
              <c:f>'095'!$A$43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'095'!$B$43:$P$43</c:f>
              <c:numCache>
                <c:formatCode>_(* #,##0.0_);_(* \(#,##0.0\);_(* "-"??_);_(@_)</c:formatCode>
                <c:ptCount val="15"/>
                <c:pt idx="0">
                  <c:v>3300.5160562696706</c:v>
                </c:pt>
                <c:pt idx="1">
                  <c:v>2074.8152988112711</c:v>
                </c:pt>
                <c:pt idx="2">
                  <c:v>1810.4626484544378</c:v>
                </c:pt>
                <c:pt idx="3">
                  <c:v>1550.3068975431897</c:v>
                </c:pt>
                <c:pt idx="4">
                  <c:v>1526.6757101824603</c:v>
                </c:pt>
                <c:pt idx="5">
                  <c:v>1642.1210953943114</c:v>
                </c:pt>
                <c:pt idx="6">
                  <c:v>1549.8049565123424</c:v>
                </c:pt>
                <c:pt idx="7">
                  <c:v>1667.5935773419078</c:v>
                </c:pt>
                <c:pt idx="8">
                  <c:v>1986.2396519993783</c:v>
                </c:pt>
                <c:pt idx="9">
                  <c:v>1919.4733837953127</c:v>
                </c:pt>
                <c:pt idx="10">
                  <c:v>2543.1484130302656</c:v>
                </c:pt>
                <c:pt idx="11">
                  <c:v>3835.4994045739854</c:v>
                </c:pt>
                <c:pt idx="12">
                  <c:v>2763.7582254458248</c:v>
                </c:pt>
                <c:pt idx="13">
                  <c:v>4061.2010406867735</c:v>
                </c:pt>
                <c:pt idx="14" formatCode="0.0">
                  <c:v>4832.9854725170817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D-2E4B-B4F7-24EB1DC0C6A0}"/>
            </c:ext>
          </c:extLst>
        </c:ser>
        <c:ser>
          <c:idx val="3"/>
          <c:order val="3"/>
          <c:tx>
            <c:strRef>
              <c:f>'095'!$A$44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'095'!$B$44:$P$44</c:f>
              <c:numCache>
                <c:formatCode>_(* #,##0.0_);_(* \(#,##0.0\);_(* "-"??_);_(@_)</c:formatCode>
                <c:ptCount val="15"/>
                <c:pt idx="0">
                  <c:v>208.67765888553012</c:v>
                </c:pt>
                <c:pt idx="1">
                  <c:v>262.98826812072667</c:v>
                </c:pt>
                <c:pt idx="2">
                  <c:v>270.03142643367755</c:v>
                </c:pt>
                <c:pt idx="3">
                  <c:v>538.91322168042677</c:v>
                </c:pt>
                <c:pt idx="4">
                  <c:v>392.26314183872171</c:v>
                </c:pt>
                <c:pt idx="5">
                  <c:v>317.25147993530214</c:v>
                </c:pt>
                <c:pt idx="6">
                  <c:v>571.97653787672596</c:v>
                </c:pt>
                <c:pt idx="7">
                  <c:v>363.59842984988433</c:v>
                </c:pt>
                <c:pt idx="8">
                  <c:v>490.90818964290463</c:v>
                </c:pt>
                <c:pt idx="9">
                  <c:v>504.03567822929705</c:v>
                </c:pt>
                <c:pt idx="10">
                  <c:v>650.60061038906758</c:v>
                </c:pt>
                <c:pt idx="11">
                  <c:v>639.68030203508317</c:v>
                </c:pt>
                <c:pt idx="12">
                  <c:v>420.07631897494105</c:v>
                </c:pt>
                <c:pt idx="13">
                  <c:v>699.04343317596033</c:v>
                </c:pt>
                <c:pt idx="14" formatCode="0.0">
                  <c:v>737.83778269055222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D-2E4B-B4F7-24EB1DC0C6A0}"/>
            </c:ext>
          </c:extLst>
        </c:ser>
        <c:ser>
          <c:idx val="4"/>
          <c:order val="4"/>
          <c:tx>
            <c:strRef>
              <c:f>'095'!$A$45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'095'!$B$45:$P$45</c:f>
              <c:numCache>
                <c:formatCode>_(* #,##0.0_);_(* \(#,##0.0\);_(* "-"??_);_(@_)</c:formatCode>
                <c:ptCount val="15"/>
                <c:pt idx="0">
                  <c:v>152.08556984002789</c:v>
                </c:pt>
                <c:pt idx="1">
                  <c:v>162.13699764143854</c:v>
                </c:pt>
                <c:pt idx="2">
                  <c:v>203.24763167370978</c:v>
                </c:pt>
                <c:pt idx="3">
                  <c:v>226.05221696057512</c:v>
                </c:pt>
                <c:pt idx="4">
                  <c:v>209.76752579860005</c:v>
                </c:pt>
                <c:pt idx="5">
                  <c:v>187.66076240165177</c:v>
                </c:pt>
                <c:pt idx="6">
                  <c:v>196.57036793706942</c:v>
                </c:pt>
                <c:pt idx="7">
                  <c:v>181.04696434161073</c:v>
                </c:pt>
                <c:pt idx="8">
                  <c:v>161.31753478991502</c:v>
                </c:pt>
                <c:pt idx="9">
                  <c:v>202.15132427760287</c:v>
                </c:pt>
                <c:pt idx="10">
                  <c:v>313.92437362361801</c:v>
                </c:pt>
                <c:pt idx="11">
                  <c:v>367.65399463034288</c:v>
                </c:pt>
                <c:pt idx="12">
                  <c:v>125.4916219499641</c:v>
                </c:pt>
                <c:pt idx="13">
                  <c:v>144.56137369565315</c:v>
                </c:pt>
                <c:pt idx="14" formatCode="0.0">
                  <c:v>173.96175271643031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D-2E4B-B4F7-24EB1DC0C6A0}"/>
            </c:ext>
          </c:extLst>
        </c:ser>
        <c:ser>
          <c:idx val="5"/>
          <c:order val="5"/>
          <c:tx>
            <c:strRef>
              <c:f>'095'!$A$46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'095'!$B$46:$P$46</c:f>
              <c:numCache>
                <c:formatCode>_(* #,##0.0_);_(* \(#,##0.0\);_(* "-"??_);_(@_)</c:formatCode>
                <c:ptCount val="15"/>
                <c:pt idx="0">
                  <c:v>46.012699541166697</c:v>
                </c:pt>
                <c:pt idx="1">
                  <c:v>62.641272785578536</c:v>
                </c:pt>
                <c:pt idx="2">
                  <c:v>72.260516619817352</c:v>
                </c:pt>
                <c:pt idx="3">
                  <c:v>51.510025833472234</c:v>
                </c:pt>
                <c:pt idx="4">
                  <c:v>60.500529154027291</c:v>
                </c:pt>
                <c:pt idx="5">
                  <c:v>67.691539701398398</c:v>
                </c:pt>
                <c:pt idx="6">
                  <c:v>65.472090096105205</c:v>
                </c:pt>
                <c:pt idx="7">
                  <c:v>93.528360394736808</c:v>
                </c:pt>
                <c:pt idx="8">
                  <c:v>69.02934164464935</c:v>
                </c:pt>
                <c:pt idx="9">
                  <c:v>85.568790090517837</c:v>
                </c:pt>
                <c:pt idx="10">
                  <c:v>96.197200419208187</c:v>
                </c:pt>
                <c:pt idx="11">
                  <c:v>115.75722297286147</c:v>
                </c:pt>
                <c:pt idx="12">
                  <c:v>80.915009019159598</c:v>
                </c:pt>
                <c:pt idx="13">
                  <c:v>115.57602453991993</c:v>
                </c:pt>
                <c:pt idx="14" formatCode="0.0">
                  <c:v>85.91700817725598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9D-2E4B-B4F7-24EB1DC0C6A0}"/>
            </c:ext>
          </c:extLst>
        </c:ser>
        <c:ser>
          <c:idx val="6"/>
          <c:order val="6"/>
          <c:tx>
            <c:strRef>
              <c:f>'095'!$A$47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'095'!$B$47:$P$47</c:f>
              <c:numCache>
                <c:formatCode>_(* #,##0.0_);_(* \(#,##0.0\);_(* "-"??_);_(@_)</c:formatCode>
                <c:ptCount val="15"/>
                <c:pt idx="0">
                  <c:v>4.8170776135835807</c:v>
                </c:pt>
                <c:pt idx="1">
                  <c:v>7.5568486357595512</c:v>
                </c:pt>
                <c:pt idx="2">
                  <c:v>5.9342225422395005</c:v>
                </c:pt>
                <c:pt idx="3">
                  <c:v>7.3344631770602735</c:v>
                </c:pt>
                <c:pt idx="4">
                  <c:v>10.695111653024991</c:v>
                </c:pt>
                <c:pt idx="5">
                  <c:v>12.92168359210123</c:v>
                </c:pt>
                <c:pt idx="6">
                  <c:v>15.565819392588583</c:v>
                </c:pt>
                <c:pt idx="7">
                  <c:v>23.590698135063256</c:v>
                </c:pt>
                <c:pt idx="8">
                  <c:v>23.925875409714212</c:v>
                </c:pt>
                <c:pt idx="9">
                  <c:v>29.292853065020264</c:v>
                </c:pt>
                <c:pt idx="10">
                  <c:v>26.115713421357064</c:v>
                </c:pt>
                <c:pt idx="11">
                  <c:v>16.496303264681639</c:v>
                </c:pt>
                <c:pt idx="12">
                  <c:v>10.370471597911882</c:v>
                </c:pt>
                <c:pt idx="13">
                  <c:v>7.8533974130601845</c:v>
                </c:pt>
                <c:pt idx="14" formatCode="0.0">
                  <c:v>21.333504065285187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9D-2E4B-B4F7-24EB1DC0C6A0}"/>
            </c:ext>
          </c:extLst>
        </c:ser>
        <c:ser>
          <c:idx val="7"/>
          <c:order val="7"/>
          <c:tx>
            <c:strRef>
              <c:f>'095'!$A$48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'095'!$B$48:$P$48</c:f>
              <c:numCache>
                <c:formatCode>_(* #,##0.0_);_(* \(#,##0.0\);_(* "-"??_);_(@_)</c:formatCode>
                <c:ptCount val="15"/>
                <c:pt idx="0">
                  <c:v>247.52135565405766</c:v>
                </c:pt>
                <c:pt idx="1">
                  <c:v>233.85465102366231</c:v>
                </c:pt>
                <c:pt idx="2">
                  <c:v>266.45117625991162</c:v>
                </c:pt>
                <c:pt idx="3">
                  <c:v>307.22909290369427</c:v>
                </c:pt>
                <c:pt idx="4">
                  <c:v>313.64066747054335</c:v>
                </c:pt>
                <c:pt idx="5">
                  <c:v>340.50918479990912</c:v>
                </c:pt>
                <c:pt idx="6">
                  <c:v>350.54676851314406</c:v>
                </c:pt>
                <c:pt idx="7">
                  <c:v>394.9326515318408</c:v>
                </c:pt>
                <c:pt idx="8">
                  <c:v>459.23203744731717</c:v>
                </c:pt>
                <c:pt idx="9">
                  <c:v>550.96221714873411</c:v>
                </c:pt>
                <c:pt idx="10">
                  <c:v>582.46923076785254</c:v>
                </c:pt>
                <c:pt idx="11">
                  <c:v>596.59964360195659</c:v>
                </c:pt>
                <c:pt idx="12">
                  <c:v>147.08693154309753</c:v>
                </c:pt>
                <c:pt idx="13">
                  <c:v>373.08224738478515</c:v>
                </c:pt>
                <c:pt idx="14" formatCode="0.0">
                  <c:v>551.69964086388802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9D-2E4B-B4F7-24EB1DC0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27"/>
        <c:axId val="147227008"/>
        <c:axId val="147228544"/>
      </c:barChart>
      <c:catAx>
        <c:axId val="1472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7228544"/>
        <c:crosses val="autoZero"/>
        <c:auto val="1"/>
        <c:lblAlgn val="ctr"/>
        <c:lblOffset val="100"/>
        <c:noMultiLvlLbl val="0"/>
      </c:catAx>
      <c:valAx>
        <c:axId val="147228544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657765605386281E-3"/>
              <c:y val="0.42285980767277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722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84213335245085E-2"/>
          <c:y val="0.10225153802851361"/>
          <c:w val="0.92858781499050103"/>
          <c:h val="0.84873947809008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'095'!$A$41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'095'!$B$41:$P$41</c:f>
              <c:numCache>
                <c:formatCode>_(* #,##0.0_);_(* \(#,##0.0\);_(* "-"??_);_(@_)</c:formatCode>
                <c:ptCount val="15"/>
                <c:pt idx="0">
                  <c:v>19.675939485075602</c:v>
                </c:pt>
                <c:pt idx="1">
                  <c:v>25.862988489972683</c:v>
                </c:pt>
                <c:pt idx="2">
                  <c:v>31.727019275212246</c:v>
                </c:pt>
                <c:pt idx="3">
                  <c:v>35.209061115691092</c:v>
                </c:pt>
                <c:pt idx="4">
                  <c:v>66.05695446700075</c:v>
                </c:pt>
                <c:pt idx="5">
                  <c:v>84.913740403987873</c:v>
                </c:pt>
                <c:pt idx="6">
                  <c:v>62.406163434314323</c:v>
                </c:pt>
                <c:pt idx="7">
                  <c:v>79.386279585403571</c:v>
                </c:pt>
                <c:pt idx="8">
                  <c:v>68.875660609810325</c:v>
                </c:pt>
                <c:pt idx="9">
                  <c:v>85.560885482567983</c:v>
                </c:pt>
                <c:pt idx="10">
                  <c:v>117.5985848503675</c:v>
                </c:pt>
                <c:pt idx="11">
                  <c:v>95.218790463110068</c:v>
                </c:pt>
                <c:pt idx="12">
                  <c:v>24.951521743781541</c:v>
                </c:pt>
                <c:pt idx="13">
                  <c:v>48.453212500582296</c:v>
                </c:pt>
                <c:pt idx="14" formatCode="0.0">
                  <c:v>53.229550173092143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D-2E4B-B4F7-24EB1DC0C6A0}"/>
            </c:ext>
          </c:extLst>
        </c:ser>
        <c:ser>
          <c:idx val="1"/>
          <c:order val="1"/>
          <c:tx>
            <c:strRef>
              <c:f>'095'!$A$42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'095'!$B$42:$P$42</c:f>
              <c:numCache>
                <c:formatCode>_(* #,##0.0_);_(* \(#,##0.0\);_(* "-"??_);_(@_)</c:formatCode>
                <c:ptCount val="15"/>
                <c:pt idx="0">
                  <c:v>33.054155508673574</c:v>
                </c:pt>
                <c:pt idx="1">
                  <c:v>39.742053714650481</c:v>
                </c:pt>
                <c:pt idx="2">
                  <c:v>33.926358194680162</c:v>
                </c:pt>
                <c:pt idx="3">
                  <c:v>43.014606672795381</c:v>
                </c:pt>
                <c:pt idx="4">
                  <c:v>56.950605456690724</c:v>
                </c:pt>
                <c:pt idx="5">
                  <c:v>56.296531301117192</c:v>
                </c:pt>
                <c:pt idx="6">
                  <c:v>60.007413166992684</c:v>
                </c:pt>
                <c:pt idx="7">
                  <c:v>71.636479464187289</c:v>
                </c:pt>
                <c:pt idx="8">
                  <c:v>81.775242951038706</c:v>
                </c:pt>
                <c:pt idx="9">
                  <c:v>65.721707033720108</c:v>
                </c:pt>
                <c:pt idx="10">
                  <c:v>80.681191992394446</c:v>
                </c:pt>
                <c:pt idx="11">
                  <c:v>118.53242804423878</c:v>
                </c:pt>
                <c:pt idx="12">
                  <c:v>88.279041338891105</c:v>
                </c:pt>
                <c:pt idx="13">
                  <c:v>113.20350181065608</c:v>
                </c:pt>
                <c:pt idx="14" formatCode="0.0">
                  <c:v>110.43434043524867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D-2E4B-B4F7-24EB1DC0C6A0}"/>
            </c:ext>
          </c:extLst>
        </c:ser>
        <c:ser>
          <c:idx val="2"/>
          <c:order val="2"/>
          <c:tx>
            <c:strRef>
              <c:f>'095'!$A$43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'095'!$B$43:$P$43</c:f>
              <c:numCache>
                <c:formatCode>_(* #,##0.0_);_(* \(#,##0.0\);_(* "-"??_);_(@_)</c:formatCode>
                <c:ptCount val="15"/>
                <c:pt idx="0">
                  <c:v>3300.5160562696706</c:v>
                </c:pt>
                <c:pt idx="1">
                  <c:v>2074.8152988112711</c:v>
                </c:pt>
                <c:pt idx="2">
                  <c:v>1810.4626484544378</c:v>
                </c:pt>
                <c:pt idx="3">
                  <c:v>1550.3068975431897</c:v>
                </c:pt>
                <c:pt idx="4">
                  <c:v>1526.6757101824603</c:v>
                </c:pt>
                <c:pt idx="5">
                  <c:v>1642.1210953943114</c:v>
                </c:pt>
                <c:pt idx="6">
                  <c:v>1549.8049565123424</c:v>
                </c:pt>
                <c:pt idx="7">
                  <c:v>1667.5935773419078</c:v>
                </c:pt>
                <c:pt idx="8">
                  <c:v>1986.2396519993783</c:v>
                </c:pt>
                <c:pt idx="9">
                  <c:v>1919.4733837953127</c:v>
                </c:pt>
                <c:pt idx="10">
                  <c:v>2543.1484130302656</c:v>
                </c:pt>
                <c:pt idx="11">
                  <c:v>3835.4994045739854</c:v>
                </c:pt>
                <c:pt idx="12">
                  <c:v>2763.7582254458248</c:v>
                </c:pt>
                <c:pt idx="13">
                  <c:v>4061.2010406867735</c:v>
                </c:pt>
                <c:pt idx="14" formatCode="0.0">
                  <c:v>4832.9854725170817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D-2E4B-B4F7-24EB1DC0C6A0}"/>
            </c:ext>
          </c:extLst>
        </c:ser>
        <c:ser>
          <c:idx val="3"/>
          <c:order val="3"/>
          <c:tx>
            <c:strRef>
              <c:f>'095'!$A$44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'095'!$B$44:$P$44</c:f>
              <c:numCache>
                <c:formatCode>_(* #,##0.0_);_(* \(#,##0.0\);_(* "-"??_);_(@_)</c:formatCode>
                <c:ptCount val="15"/>
                <c:pt idx="0">
                  <c:v>208.67765888553012</c:v>
                </c:pt>
                <c:pt idx="1">
                  <c:v>262.98826812072667</c:v>
                </c:pt>
                <c:pt idx="2">
                  <c:v>270.03142643367755</c:v>
                </c:pt>
                <c:pt idx="3">
                  <c:v>538.91322168042677</c:v>
                </c:pt>
                <c:pt idx="4">
                  <c:v>392.26314183872171</c:v>
                </c:pt>
                <c:pt idx="5">
                  <c:v>317.25147993530214</c:v>
                </c:pt>
                <c:pt idx="6">
                  <c:v>571.97653787672596</c:v>
                </c:pt>
                <c:pt idx="7">
                  <c:v>363.59842984988433</c:v>
                </c:pt>
                <c:pt idx="8">
                  <c:v>490.90818964290463</c:v>
                </c:pt>
                <c:pt idx="9">
                  <c:v>504.03567822929705</c:v>
                </c:pt>
                <c:pt idx="10">
                  <c:v>650.60061038906758</c:v>
                </c:pt>
                <c:pt idx="11">
                  <c:v>639.68030203508317</c:v>
                </c:pt>
                <c:pt idx="12">
                  <c:v>420.07631897494105</c:v>
                </c:pt>
                <c:pt idx="13">
                  <c:v>699.04343317596033</c:v>
                </c:pt>
                <c:pt idx="14" formatCode="0.0">
                  <c:v>737.83778269055222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D-2E4B-B4F7-24EB1DC0C6A0}"/>
            </c:ext>
          </c:extLst>
        </c:ser>
        <c:ser>
          <c:idx val="4"/>
          <c:order val="4"/>
          <c:tx>
            <c:strRef>
              <c:f>'095'!$A$45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'095'!$B$45:$P$45</c:f>
              <c:numCache>
                <c:formatCode>_(* #,##0.0_);_(* \(#,##0.0\);_(* "-"??_);_(@_)</c:formatCode>
                <c:ptCount val="15"/>
                <c:pt idx="0">
                  <c:v>152.08556984002789</c:v>
                </c:pt>
                <c:pt idx="1">
                  <c:v>162.13699764143854</c:v>
                </c:pt>
                <c:pt idx="2">
                  <c:v>203.24763167370978</c:v>
                </c:pt>
                <c:pt idx="3">
                  <c:v>226.05221696057512</c:v>
                </c:pt>
                <c:pt idx="4">
                  <c:v>209.76752579860005</c:v>
                </c:pt>
                <c:pt idx="5">
                  <c:v>187.66076240165177</c:v>
                </c:pt>
                <c:pt idx="6">
                  <c:v>196.57036793706942</c:v>
                </c:pt>
                <c:pt idx="7">
                  <c:v>181.04696434161073</c:v>
                </c:pt>
                <c:pt idx="8">
                  <c:v>161.31753478991502</c:v>
                </c:pt>
                <c:pt idx="9">
                  <c:v>202.15132427760287</c:v>
                </c:pt>
                <c:pt idx="10">
                  <c:v>313.92437362361801</c:v>
                </c:pt>
                <c:pt idx="11">
                  <c:v>367.65399463034288</c:v>
                </c:pt>
                <c:pt idx="12">
                  <c:v>125.4916219499641</c:v>
                </c:pt>
                <c:pt idx="13">
                  <c:v>144.56137369565315</c:v>
                </c:pt>
                <c:pt idx="14" formatCode="0.0">
                  <c:v>173.96175271643031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D-2E4B-B4F7-24EB1DC0C6A0}"/>
            </c:ext>
          </c:extLst>
        </c:ser>
        <c:ser>
          <c:idx val="5"/>
          <c:order val="5"/>
          <c:tx>
            <c:strRef>
              <c:f>'095'!$A$46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'095'!$B$46:$P$46</c:f>
              <c:numCache>
                <c:formatCode>_(* #,##0.0_);_(* \(#,##0.0\);_(* "-"??_);_(@_)</c:formatCode>
                <c:ptCount val="15"/>
                <c:pt idx="0">
                  <c:v>46.012699541166697</c:v>
                </c:pt>
                <c:pt idx="1">
                  <c:v>62.641272785578536</c:v>
                </c:pt>
                <c:pt idx="2">
                  <c:v>72.260516619817352</c:v>
                </c:pt>
                <c:pt idx="3">
                  <c:v>51.510025833472234</c:v>
                </c:pt>
                <c:pt idx="4">
                  <c:v>60.500529154027291</c:v>
                </c:pt>
                <c:pt idx="5">
                  <c:v>67.691539701398398</c:v>
                </c:pt>
                <c:pt idx="6">
                  <c:v>65.472090096105205</c:v>
                </c:pt>
                <c:pt idx="7">
                  <c:v>93.528360394736808</c:v>
                </c:pt>
                <c:pt idx="8">
                  <c:v>69.02934164464935</c:v>
                </c:pt>
                <c:pt idx="9">
                  <c:v>85.568790090517837</c:v>
                </c:pt>
                <c:pt idx="10">
                  <c:v>96.197200419208187</c:v>
                </c:pt>
                <c:pt idx="11">
                  <c:v>115.75722297286147</c:v>
                </c:pt>
                <c:pt idx="12">
                  <c:v>80.915009019159598</c:v>
                </c:pt>
                <c:pt idx="13">
                  <c:v>115.57602453991993</c:v>
                </c:pt>
                <c:pt idx="14" formatCode="0.0">
                  <c:v>85.91700817725598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9D-2E4B-B4F7-24EB1DC0C6A0}"/>
            </c:ext>
          </c:extLst>
        </c:ser>
        <c:ser>
          <c:idx val="6"/>
          <c:order val="6"/>
          <c:tx>
            <c:strRef>
              <c:f>'095'!$A$47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'095'!$B$47:$P$47</c:f>
              <c:numCache>
                <c:formatCode>_(* #,##0.0_);_(* \(#,##0.0\);_(* "-"??_);_(@_)</c:formatCode>
                <c:ptCount val="15"/>
                <c:pt idx="0">
                  <c:v>4.8170776135835807</c:v>
                </c:pt>
                <c:pt idx="1">
                  <c:v>7.5568486357595512</c:v>
                </c:pt>
                <c:pt idx="2">
                  <c:v>5.9342225422395005</c:v>
                </c:pt>
                <c:pt idx="3">
                  <c:v>7.3344631770602735</c:v>
                </c:pt>
                <c:pt idx="4">
                  <c:v>10.695111653024991</c:v>
                </c:pt>
                <c:pt idx="5">
                  <c:v>12.92168359210123</c:v>
                </c:pt>
                <c:pt idx="6">
                  <c:v>15.565819392588583</c:v>
                </c:pt>
                <c:pt idx="7">
                  <c:v>23.590698135063256</c:v>
                </c:pt>
                <c:pt idx="8">
                  <c:v>23.925875409714212</c:v>
                </c:pt>
                <c:pt idx="9">
                  <c:v>29.292853065020264</c:v>
                </c:pt>
                <c:pt idx="10">
                  <c:v>26.115713421357064</c:v>
                </c:pt>
                <c:pt idx="11">
                  <c:v>16.496303264681639</c:v>
                </c:pt>
                <c:pt idx="12">
                  <c:v>10.370471597911882</c:v>
                </c:pt>
                <c:pt idx="13">
                  <c:v>7.8533974130601845</c:v>
                </c:pt>
                <c:pt idx="14" formatCode="0.0">
                  <c:v>21.333504065285187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9D-2E4B-B4F7-24EB1DC0C6A0}"/>
            </c:ext>
          </c:extLst>
        </c:ser>
        <c:ser>
          <c:idx val="7"/>
          <c:order val="7"/>
          <c:tx>
            <c:strRef>
              <c:f>'095'!$A$48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'095'!$B$39:$P$39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'095'!$B$48:$P$48</c:f>
              <c:numCache>
                <c:formatCode>_(* #,##0.0_);_(* \(#,##0.0\);_(* "-"??_);_(@_)</c:formatCode>
                <c:ptCount val="15"/>
                <c:pt idx="0">
                  <c:v>247.52135565405766</c:v>
                </c:pt>
                <c:pt idx="1">
                  <c:v>233.85465102366231</c:v>
                </c:pt>
                <c:pt idx="2">
                  <c:v>266.45117625991162</c:v>
                </c:pt>
                <c:pt idx="3">
                  <c:v>307.22909290369427</c:v>
                </c:pt>
                <c:pt idx="4">
                  <c:v>313.64066747054335</c:v>
                </c:pt>
                <c:pt idx="5">
                  <c:v>340.50918479990912</c:v>
                </c:pt>
                <c:pt idx="6">
                  <c:v>350.54676851314406</c:v>
                </c:pt>
                <c:pt idx="7">
                  <c:v>394.9326515318408</c:v>
                </c:pt>
                <c:pt idx="8">
                  <c:v>459.23203744731717</c:v>
                </c:pt>
                <c:pt idx="9">
                  <c:v>550.96221714873411</c:v>
                </c:pt>
                <c:pt idx="10">
                  <c:v>582.46923076785254</c:v>
                </c:pt>
                <c:pt idx="11">
                  <c:v>596.59964360195659</c:v>
                </c:pt>
                <c:pt idx="12">
                  <c:v>147.08693154309753</c:v>
                </c:pt>
                <c:pt idx="13">
                  <c:v>373.08224738478515</c:v>
                </c:pt>
                <c:pt idx="14" formatCode="0.0">
                  <c:v>551.69964086388802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9D-2E4B-B4F7-24EB1DC0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27"/>
        <c:axId val="147368960"/>
        <c:axId val="147378944"/>
      </c:barChart>
      <c:catAx>
        <c:axId val="14736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7378944"/>
        <c:crosses val="autoZero"/>
        <c:auto val="1"/>
        <c:lblAlgn val="ctr"/>
        <c:lblOffset val="100"/>
        <c:noMultiLvlLbl val="0"/>
      </c:catAx>
      <c:valAx>
        <c:axId val="147378944"/>
        <c:scaling>
          <c:orientation val="minMax"/>
          <c:max val="60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73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12</xdr:row>
      <xdr:rowOff>139701</xdr:rowOff>
    </xdr:from>
    <xdr:to>
      <xdr:col>10</xdr:col>
      <xdr:colOff>726281</xdr:colOff>
      <xdr:row>34</xdr:row>
      <xdr:rowOff>10468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1350247</xdr:colOff>
      <xdr:row>57</xdr:row>
      <xdr:rowOff>125604</xdr:rowOff>
    </xdr:from>
    <xdr:to>
      <xdr:col>12</xdr:col>
      <xdr:colOff>104671</xdr:colOff>
      <xdr:row>57</xdr:row>
      <xdr:rowOff>188406</xdr:rowOff>
    </xdr:to>
    <xdr:sp macro="" textlink="">
      <xdr:nvSpPr>
        <xdr:cNvPr id="22" name="Parallelogra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50247" y="11681208"/>
          <a:ext cx="9409864" cy="62802"/>
        </a:xfrm>
        <a:prstGeom prst="parallelogram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k-MK" sz="1100"/>
        </a:p>
      </xdr:txBody>
    </xdr:sp>
    <xdr:clientData/>
  </xdr:twoCellAnchor>
  <xdr:twoCellAnchor>
    <xdr:from>
      <xdr:col>1</xdr:col>
      <xdr:colOff>549634</xdr:colOff>
      <xdr:row>98</xdr:row>
      <xdr:rowOff>86923</xdr:rowOff>
    </xdr:from>
    <xdr:to>
      <xdr:col>15</xdr:col>
      <xdr:colOff>183696</xdr:colOff>
      <xdr:row>120</xdr:row>
      <xdr:rowOff>162355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837406</xdr:colOff>
      <xdr:row>52</xdr:row>
      <xdr:rowOff>65417</xdr:rowOff>
    </xdr:from>
    <xdr:to>
      <xdr:col>12</xdr:col>
      <xdr:colOff>366930</xdr:colOff>
      <xdr:row>81</xdr:row>
      <xdr:rowOff>40822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CF407C0-93EB-EEC5-14D7-D144202B89A4}"/>
            </a:ext>
          </a:extLst>
        </xdr:cNvPr>
        <xdr:cNvGrpSpPr/>
      </xdr:nvGrpSpPr>
      <xdr:grpSpPr>
        <a:xfrm>
          <a:off x="837406" y="10366024"/>
          <a:ext cx="10809845" cy="5499905"/>
          <a:chOff x="742156" y="10338810"/>
          <a:chExt cx="10828555" cy="5293014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742156" y="10338810"/>
          <a:ext cx="10822416" cy="5293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>
            <a:graphicFrameLocks/>
          </xdr:cNvGraphicFramePr>
        </xdr:nvGraphicFramePr>
        <xdr:xfrm>
          <a:off x="748295" y="10352831"/>
          <a:ext cx="10822416" cy="18832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1402594</xdr:colOff>
      <xdr:row>62</xdr:row>
      <xdr:rowOff>6309</xdr:rowOff>
    </xdr:from>
    <xdr:to>
      <xdr:col>12</xdr:col>
      <xdr:colOff>33540</xdr:colOff>
      <xdr:row>62</xdr:row>
      <xdr:rowOff>16889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402594" y="12783416"/>
          <a:ext cx="9911267" cy="10580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1397697</xdr:colOff>
      <xdr:row>62</xdr:row>
      <xdr:rowOff>170934</xdr:rowOff>
    </xdr:from>
    <xdr:to>
      <xdr:col>12</xdr:col>
      <xdr:colOff>44669</xdr:colOff>
      <xdr:row>62</xdr:row>
      <xdr:rowOff>175589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1397697" y="12948041"/>
          <a:ext cx="9927293" cy="4655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23"/>
  <sheetViews>
    <sheetView tabSelected="1" topLeftCell="A52" zoomScale="70" zoomScaleNormal="70" workbookViewId="0">
      <selection activeCell="P115" sqref="P115"/>
    </sheetView>
  </sheetViews>
  <sheetFormatPr defaultColWidth="8.85546875" defaultRowHeight="15" x14ac:dyDescent="0.25"/>
  <cols>
    <col min="1" max="1" width="38.28515625" customWidth="1"/>
    <col min="2" max="2" width="20.140625" bestFit="1" customWidth="1"/>
    <col min="3" max="3" width="11.42578125" customWidth="1"/>
    <col min="4" max="13" width="11" bestFit="1" customWidth="1"/>
    <col min="14" max="15" width="11" customWidth="1"/>
    <col min="16" max="16" width="11.5703125" bestFit="1" customWidth="1"/>
    <col min="18" max="18" width="9.140625" customWidth="1"/>
    <col min="19" max="19" width="8.85546875" customWidth="1"/>
  </cols>
  <sheetData>
    <row r="2" spans="1:18" x14ac:dyDescent="0.25">
      <c r="A2" s="5" t="s">
        <v>22</v>
      </c>
      <c r="B2" s="5" t="s">
        <v>23</v>
      </c>
      <c r="C2" s="6" t="s">
        <v>24</v>
      </c>
      <c r="D2" s="6"/>
      <c r="E2" s="6"/>
      <c r="F2" s="6"/>
      <c r="G2" s="6"/>
      <c r="H2" s="3"/>
      <c r="I2" s="3"/>
      <c r="J2" s="3"/>
      <c r="K2" s="3"/>
      <c r="L2" s="3"/>
      <c r="M2" s="3"/>
      <c r="N2" s="19"/>
      <c r="O2" s="19"/>
      <c r="P2" s="19"/>
    </row>
    <row r="3" spans="1:18" x14ac:dyDescent="0.25">
      <c r="B3" s="5"/>
      <c r="C3" s="5" t="s">
        <v>25</v>
      </c>
      <c r="D3" s="5"/>
      <c r="E3" s="5"/>
      <c r="F3" s="5"/>
      <c r="G3" s="5"/>
    </row>
    <row r="4" spans="1:18" x14ac:dyDescent="0.25">
      <c r="B4" s="5"/>
      <c r="C4" s="5"/>
      <c r="D4" s="5"/>
      <c r="E4" s="5"/>
      <c r="F4" s="5"/>
      <c r="G4" s="5"/>
    </row>
    <row r="5" spans="1:18" x14ac:dyDescent="0.25">
      <c r="A5" s="8" t="s">
        <v>26</v>
      </c>
    </row>
    <row r="7" spans="1:18" x14ac:dyDescent="0.25">
      <c r="A7" s="1"/>
      <c r="B7" s="12" t="s">
        <v>0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12" t="s">
        <v>11</v>
      </c>
      <c r="N7" s="12" t="s">
        <v>31</v>
      </c>
      <c r="O7" s="12" t="s">
        <v>33</v>
      </c>
      <c r="P7" s="12" t="s">
        <v>34</v>
      </c>
    </row>
    <row r="8" spans="1:18" x14ac:dyDescent="0.25">
      <c r="A8" s="2" t="s">
        <v>27</v>
      </c>
      <c r="B8" s="11">
        <v>713564</v>
      </c>
      <c r="C8" s="11">
        <v>725976</v>
      </c>
      <c r="D8" s="11">
        <v>721507</v>
      </c>
      <c r="E8" s="11">
        <v>735250</v>
      </c>
      <c r="F8" s="11">
        <v>786909</v>
      </c>
      <c r="G8" s="11">
        <v>792785</v>
      </c>
      <c r="H8" s="11">
        <v>765156</v>
      </c>
      <c r="I8" s="11">
        <v>786182</v>
      </c>
      <c r="J8" s="11">
        <v>796585</v>
      </c>
      <c r="K8" s="11">
        <v>786881</v>
      </c>
      <c r="L8" s="11">
        <v>854865</v>
      </c>
      <c r="M8" s="11">
        <v>915943</v>
      </c>
      <c r="N8" s="11">
        <v>913033</v>
      </c>
      <c r="O8" s="11">
        <v>896066</v>
      </c>
      <c r="P8" s="11">
        <v>856766.07</v>
      </c>
      <c r="R8" s="7"/>
    </row>
    <row r="9" spans="1:18" ht="30.75" x14ac:dyDescent="0.3">
      <c r="A9" s="10" t="s">
        <v>32</v>
      </c>
      <c r="B9" s="9">
        <f>B40</f>
        <v>4012.3605127977853</v>
      </c>
      <c r="C9" s="9">
        <f t="shared" ref="C9:P9" si="0">C40</f>
        <v>2869.5983792230609</v>
      </c>
      <c r="D9" s="9">
        <f t="shared" si="0"/>
        <v>2694.0409994536863</v>
      </c>
      <c r="E9" s="9">
        <f t="shared" si="0"/>
        <v>2759.5695858869049</v>
      </c>
      <c r="F9" s="9">
        <f t="shared" si="0"/>
        <v>2636.5502460210691</v>
      </c>
      <c r="G9" s="9">
        <f t="shared" si="0"/>
        <v>2709.3660175297796</v>
      </c>
      <c r="H9" s="9">
        <f t="shared" si="0"/>
        <v>2872.3501169292826</v>
      </c>
      <c r="I9" s="9">
        <f t="shared" si="0"/>
        <v>2875.3134406446347</v>
      </c>
      <c r="J9" s="9">
        <f t="shared" si="0"/>
        <v>3341.3035344947284</v>
      </c>
      <c r="K9" s="9">
        <f t="shared" si="0"/>
        <v>3442.7668391227721</v>
      </c>
      <c r="L9" s="9">
        <f t="shared" si="0"/>
        <v>4410.7353184941303</v>
      </c>
      <c r="M9" s="9">
        <f t="shared" si="0"/>
        <v>5785.4380895862605</v>
      </c>
      <c r="N9" s="9">
        <f t="shared" si="0"/>
        <v>3660.929141613572</v>
      </c>
      <c r="O9" s="9">
        <f t="shared" si="0"/>
        <v>5562.9742312073904</v>
      </c>
      <c r="P9" s="9">
        <f t="shared" si="0"/>
        <v>6567.3990516388349</v>
      </c>
      <c r="Q9" s="17">
        <f>(P9-G9)/G9</f>
        <v>1.423961550099663</v>
      </c>
      <c r="R9" s="20">
        <f>(P9-O9)/O9</f>
        <v>0.1805553609788057</v>
      </c>
    </row>
    <row r="10" spans="1:18" ht="30" x14ac:dyDescent="0.25">
      <c r="A10" s="10" t="s">
        <v>29</v>
      </c>
      <c r="B10" s="4">
        <f>B9/B8</f>
        <v>5.6229861831563607E-3</v>
      </c>
      <c r="C10" s="4">
        <f t="shared" ref="C10:P10" si="1">C9/C8</f>
        <v>3.9527455166879629E-3</v>
      </c>
      <c r="D10" s="4">
        <f t="shared" si="1"/>
        <v>3.7339083327724973E-3</v>
      </c>
      <c r="E10" s="4">
        <f t="shared" si="1"/>
        <v>3.7532398311960623E-3</v>
      </c>
      <c r="F10" s="4">
        <f t="shared" si="1"/>
        <v>3.3505147939864319E-3</v>
      </c>
      <c r="G10" s="4">
        <f t="shared" si="1"/>
        <v>3.417529364871661E-3</v>
      </c>
      <c r="H10" s="4">
        <f t="shared" si="1"/>
        <v>3.7539405257611294E-3</v>
      </c>
      <c r="I10" s="4">
        <f t="shared" si="1"/>
        <v>3.6573127350214515E-3</v>
      </c>
      <c r="J10" s="4">
        <f t="shared" si="1"/>
        <v>4.1945348387111584E-3</v>
      </c>
      <c r="K10" s="4">
        <f t="shared" si="1"/>
        <v>4.3752064659367453E-3</v>
      </c>
      <c r="L10" s="4">
        <f t="shared" si="1"/>
        <v>5.1595694273296137E-3</v>
      </c>
      <c r="M10" s="4">
        <f t="shared" si="1"/>
        <v>6.3163734965890461E-3</v>
      </c>
      <c r="N10" s="4">
        <f t="shared" si="1"/>
        <v>4.0096350751983468E-3</v>
      </c>
      <c r="O10" s="4">
        <f t="shared" si="1"/>
        <v>6.208219295461931E-3</v>
      </c>
      <c r="P10" s="4">
        <f t="shared" si="1"/>
        <v>7.6653351265869281E-3</v>
      </c>
    </row>
    <row r="17" spans="15:15" x14ac:dyDescent="0.25">
      <c r="O17" t="s">
        <v>35</v>
      </c>
    </row>
    <row r="37" spans="1:16" x14ac:dyDescent="0.25">
      <c r="A37" s="8" t="s">
        <v>28</v>
      </c>
      <c r="P37" s="24"/>
    </row>
    <row r="38" spans="1:16" x14ac:dyDescent="0.25">
      <c r="M38" s="13" t="s">
        <v>21</v>
      </c>
      <c r="N38" s="13"/>
      <c r="O38" s="13"/>
      <c r="P38" s="13"/>
    </row>
    <row r="39" spans="1:16" x14ac:dyDescent="0.25">
      <c r="A39" s="1"/>
      <c r="B39" s="12" t="s">
        <v>0</v>
      </c>
      <c r="C39" s="12" t="s">
        <v>1</v>
      </c>
      <c r="D39" s="12" t="s">
        <v>2</v>
      </c>
      <c r="E39" s="12" t="s">
        <v>3</v>
      </c>
      <c r="F39" s="12" t="s">
        <v>4</v>
      </c>
      <c r="G39" s="12" t="s">
        <v>5</v>
      </c>
      <c r="H39" s="12" t="s">
        <v>6</v>
      </c>
      <c r="I39" s="12" t="s">
        <v>7</v>
      </c>
      <c r="J39" s="12" t="s">
        <v>8</v>
      </c>
      <c r="K39" s="12" t="s">
        <v>9</v>
      </c>
      <c r="L39" s="12" t="s">
        <v>10</v>
      </c>
      <c r="M39" s="12" t="s">
        <v>11</v>
      </c>
      <c r="N39" s="12" t="s">
        <v>31</v>
      </c>
      <c r="O39" s="12" t="s">
        <v>33</v>
      </c>
      <c r="P39" s="12" t="s">
        <v>34</v>
      </c>
    </row>
    <row r="40" spans="1:16" x14ac:dyDescent="0.25">
      <c r="A40" s="2" t="s">
        <v>12</v>
      </c>
      <c r="B40" s="9">
        <v>4012.3605127977853</v>
      </c>
      <c r="C40" s="9">
        <v>2869.5983792230609</v>
      </c>
      <c r="D40" s="9">
        <v>2694.0409994536863</v>
      </c>
      <c r="E40" s="9">
        <v>2759.5695858869049</v>
      </c>
      <c r="F40" s="9">
        <v>2636.5502460210691</v>
      </c>
      <c r="G40" s="9">
        <v>2709.3660175297796</v>
      </c>
      <c r="H40" s="9">
        <v>2872.3501169292826</v>
      </c>
      <c r="I40" s="9">
        <v>2875.3134406446347</v>
      </c>
      <c r="J40" s="9">
        <v>3341.3035344947284</v>
      </c>
      <c r="K40" s="9">
        <v>3442.7668391227721</v>
      </c>
      <c r="L40" s="9">
        <v>4410.7353184941303</v>
      </c>
      <c r="M40" s="9">
        <v>5785.4380895862605</v>
      </c>
      <c r="N40" s="9">
        <v>3660.929141613572</v>
      </c>
      <c r="O40" s="9">
        <v>5562.9742312073904</v>
      </c>
      <c r="P40" s="25">
        <v>6567.3990516388349</v>
      </c>
    </row>
    <row r="41" spans="1:16" x14ac:dyDescent="0.25">
      <c r="A41" s="2" t="s">
        <v>13</v>
      </c>
      <c r="B41" s="9">
        <v>19.675939485075602</v>
      </c>
      <c r="C41" s="9">
        <v>25.862988489972683</v>
      </c>
      <c r="D41" s="9">
        <v>31.727019275212246</v>
      </c>
      <c r="E41" s="9">
        <v>35.209061115691092</v>
      </c>
      <c r="F41" s="9">
        <v>66.05695446700075</v>
      </c>
      <c r="G41" s="9">
        <v>84.913740403987873</v>
      </c>
      <c r="H41" s="9">
        <v>62.406163434314323</v>
      </c>
      <c r="I41" s="9">
        <v>79.386279585403571</v>
      </c>
      <c r="J41" s="9">
        <v>68.875660609810325</v>
      </c>
      <c r="K41" s="9">
        <v>85.560885482567983</v>
      </c>
      <c r="L41" s="9">
        <v>117.5985848503675</v>
      </c>
      <c r="M41" s="9">
        <v>95.218790463110068</v>
      </c>
      <c r="N41" s="9">
        <v>24.951521743781541</v>
      </c>
      <c r="O41" s="9">
        <v>48.453212500582296</v>
      </c>
      <c r="P41" s="25">
        <v>53.229550173092143</v>
      </c>
    </row>
    <row r="42" spans="1:16" x14ac:dyDescent="0.25">
      <c r="A42" s="2" t="s">
        <v>14</v>
      </c>
      <c r="B42" s="9">
        <v>33.054155508673574</v>
      </c>
      <c r="C42" s="9">
        <v>39.742053714650481</v>
      </c>
      <c r="D42" s="9">
        <v>33.926358194680162</v>
      </c>
      <c r="E42" s="9">
        <v>43.014606672795381</v>
      </c>
      <c r="F42" s="9">
        <v>56.950605456690724</v>
      </c>
      <c r="G42" s="9">
        <v>56.296531301117192</v>
      </c>
      <c r="H42" s="9">
        <v>60.007413166992684</v>
      </c>
      <c r="I42" s="9">
        <v>71.636479464187289</v>
      </c>
      <c r="J42" s="9">
        <v>81.775242951038706</v>
      </c>
      <c r="K42" s="9">
        <v>65.721707033720108</v>
      </c>
      <c r="L42" s="9">
        <v>80.681191992394446</v>
      </c>
      <c r="M42" s="9">
        <v>118.53242804423878</v>
      </c>
      <c r="N42" s="9">
        <v>88.279041338891105</v>
      </c>
      <c r="O42" s="9">
        <v>113.20350181065608</v>
      </c>
      <c r="P42" s="25">
        <v>110.43434043524867</v>
      </c>
    </row>
    <row r="43" spans="1:16" s="29" customFormat="1" x14ac:dyDescent="0.25">
      <c r="A43" s="27" t="s">
        <v>15</v>
      </c>
      <c r="B43" s="9">
        <v>3300.5160562696706</v>
      </c>
      <c r="C43" s="9">
        <v>2074.8152988112711</v>
      </c>
      <c r="D43" s="9">
        <v>1810.4626484544378</v>
      </c>
      <c r="E43" s="9">
        <v>1550.3068975431897</v>
      </c>
      <c r="F43" s="9">
        <v>1526.6757101824603</v>
      </c>
      <c r="G43" s="9">
        <v>1642.1210953943114</v>
      </c>
      <c r="H43" s="9">
        <v>1549.8049565123424</v>
      </c>
      <c r="I43" s="9">
        <v>1667.5935773419078</v>
      </c>
      <c r="J43" s="9">
        <v>1986.2396519993783</v>
      </c>
      <c r="K43" s="9">
        <v>1919.4733837953127</v>
      </c>
      <c r="L43" s="9">
        <v>2543.1484130302656</v>
      </c>
      <c r="M43" s="9">
        <v>3835.4994045739854</v>
      </c>
      <c r="N43" s="9">
        <v>2763.7582254458248</v>
      </c>
      <c r="O43" s="9">
        <v>4061.2010406867735</v>
      </c>
      <c r="P43" s="28">
        <v>4832.9854725170817</v>
      </c>
    </row>
    <row r="44" spans="1:16" x14ac:dyDescent="0.25">
      <c r="A44" s="2" t="s">
        <v>16</v>
      </c>
      <c r="B44" s="9">
        <v>208.67765888553012</v>
      </c>
      <c r="C44" s="9">
        <v>262.98826812072667</v>
      </c>
      <c r="D44" s="9">
        <v>270.03142643367755</v>
      </c>
      <c r="E44" s="9">
        <v>538.91322168042677</v>
      </c>
      <c r="F44" s="9">
        <v>392.26314183872171</v>
      </c>
      <c r="G44" s="9">
        <v>317.25147993530214</v>
      </c>
      <c r="H44" s="9">
        <v>571.97653787672596</v>
      </c>
      <c r="I44" s="9">
        <v>363.59842984988433</v>
      </c>
      <c r="J44" s="9">
        <v>490.90818964290463</v>
      </c>
      <c r="K44" s="9">
        <v>504.03567822929705</v>
      </c>
      <c r="L44" s="9">
        <v>650.60061038906758</v>
      </c>
      <c r="M44" s="9">
        <v>639.68030203508317</v>
      </c>
      <c r="N44" s="9">
        <v>420.07631897494105</v>
      </c>
      <c r="O44" s="9">
        <v>699.04343317596033</v>
      </c>
      <c r="P44" s="25">
        <v>737.83778269055222</v>
      </c>
    </row>
    <row r="45" spans="1:16" x14ac:dyDescent="0.25">
      <c r="A45" s="2" t="s">
        <v>17</v>
      </c>
      <c r="B45" s="9">
        <v>152.08556984002789</v>
      </c>
      <c r="C45" s="9">
        <v>162.13699764143854</v>
      </c>
      <c r="D45" s="9">
        <v>203.24763167370978</v>
      </c>
      <c r="E45" s="9">
        <v>226.05221696057512</v>
      </c>
      <c r="F45" s="9">
        <v>209.76752579860005</v>
      </c>
      <c r="G45" s="9">
        <v>187.66076240165177</v>
      </c>
      <c r="H45" s="9">
        <v>196.57036793706942</v>
      </c>
      <c r="I45" s="9">
        <v>181.04696434161073</v>
      </c>
      <c r="J45" s="9">
        <v>161.31753478991502</v>
      </c>
      <c r="K45" s="9">
        <v>202.15132427760287</v>
      </c>
      <c r="L45" s="9">
        <v>313.92437362361801</v>
      </c>
      <c r="M45" s="9">
        <v>367.65399463034288</v>
      </c>
      <c r="N45" s="9">
        <v>125.4916219499641</v>
      </c>
      <c r="O45" s="9">
        <v>144.56137369565315</v>
      </c>
      <c r="P45" s="25">
        <v>173.96175271643031</v>
      </c>
    </row>
    <row r="46" spans="1:16" x14ac:dyDescent="0.25">
      <c r="A46" s="2" t="s">
        <v>18</v>
      </c>
      <c r="B46" s="9">
        <v>46.012699541166697</v>
      </c>
      <c r="C46" s="9">
        <v>62.641272785578536</v>
      </c>
      <c r="D46" s="9">
        <v>72.260516619817352</v>
      </c>
      <c r="E46" s="9">
        <v>51.510025833472234</v>
      </c>
      <c r="F46" s="9">
        <v>60.500529154027291</v>
      </c>
      <c r="G46" s="9">
        <v>67.691539701398398</v>
      </c>
      <c r="H46" s="9">
        <v>65.472090096105205</v>
      </c>
      <c r="I46" s="9">
        <v>93.528360394736808</v>
      </c>
      <c r="J46" s="9">
        <v>69.02934164464935</v>
      </c>
      <c r="K46" s="9">
        <v>85.568790090517837</v>
      </c>
      <c r="L46" s="9">
        <v>96.197200419208187</v>
      </c>
      <c r="M46" s="9">
        <v>115.75722297286147</v>
      </c>
      <c r="N46" s="9">
        <v>80.915009019159598</v>
      </c>
      <c r="O46" s="9">
        <v>115.57602453991993</v>
      </c>
      <c r="P46" s="25">
        <v>85.91700817725598</v>
      </c>
    </row>
    <row r="47" spans="1:16" x14ac:dyDescent="0.25">
      <c r="A47" s="2" t="s">
        <v>19</v>
      </c>
      <c r="B47" s="9">
        <v>4.8170776135835807</v>
      </c>
      <c r="C47" s="9">
        <v>7.5568486357595512</v>
      </c>
      <c r="D47" s="9">
        <v>5.9342225422395005</v>
      </c>
      <c r="E47" s="9">
        <v>7.3344631770602735</v>
      </c>
      <c r="F47" s="9">
        <v>10.695111653024991</v>
      </c>
      <c r="G47" s="9">
        <v>12.92168359210123</v>
      </c>
      <c r="H47" s="9">
        <v>15.565819392588583</v>
      </c>
      <c r="I47" s="9">
        <v>23.590698135063256</v>
      </c>
      <c r="J47" s="9">
        <v>23.925875409714212</v>
      </c>
      <c r="K47" s="9">
        <v>29.292853065020264</v>
      </c>
      <c r="L47" s="9">
        <v>26.115713421357064</v>
      </c>
      <c r="M47" s="9">
        <v>16.496303264681639</v>
      </c>
      <c r="N47" s="9">
        <v>10.370471597911882</v>
      </c>
      <c r="O47" s="9">
        <v>7.8533974130601845</v>
      </c>
      <c r="P47" s="25">
        <v>21.333504065285187</v>
      </c>
    </row>
    <row r="48" spans="1:16" x14ac:dyDescent="0.25">
      <c r="A48" s="2" t="s">
        <v>20</v>
      </c>
      <c r="B48" s="9">
        <v>247.52135565405766</v>
      </c>
      <c r="C48" s="9">
        <v>233.85465102366231</v>
      </c>
      <c r="D48" s="9">
        <v>266.45117625991162</v>
      </c>
      <c r="E48" s="9">
        <v>307.22909290369427</v>
      </c>
      <c r="F48" s="9">
        <v>313.64066747054335</v>
      </c>
      <c r="G48" s="9">
        <v>340.50918479990912</v>
      </c>
      <c r="H48" s="9">
        <v>350.54676851314406</v>
      </c>
      <c r="I48" s="9">
        <v>394.9326515318408</v>
      </c>
      <c r="J48" s="9">
        <v>459.23203744731717</v>
      </c>
      <c r="K48" s="9">
        <v>550.96221714873411</v>
      </c>
      <c r="L48" s="9">
        <v>582.46923076785254</v>
      </c>
      <c r="M48" s="9">
        <v>596.59964360195659</v>
      </c>
      <c r="N48" s="9">
        <v>147.08693154309753</v>
      </c>
      <c r="O48" s="9">
        <v>373.08224738478515</v>
      </c>
      <c r="P48" s="25">
        <v>551.69964086388802</v>
      </c>
    </row>
    <row r="49" spans="1:17" x14ac:dyDescent="0.25">
      <c r="A49" s="8"/>
      <c r="B49" s="18">
        <f>B47/B40</f>
        <v>1.2005595205662795E-3</v>
      </c>
      <c r="C49" s="18">
        <f t="shared" ref="C49:K49" si="2">C47/C40</f>
        <v>2.6334168190482307E-3</v>
      </c>
      <c r="D49" s="18">
        <f t="shared" si="2"/>
        <v>2.2027216896264301E-3</v>
      </c>
      <c r="E49" s="18">
        <f t="shared" si="2"/>
        <v>2.6578286753740376E-3</v>
      </c>
      <c r="F49" s="18">
        <f t="shared" si="2"/>
        <v>4.0564793594074083E-3</v>
      </c>
      <c r="G49" s="18">
        <f t="shared" si="2"/>
        <v>4.7692646576716E-3</v>
      </c>
      <c r="H49" s="18">
        <f t="shared" si="2"/>
        <v>5.4191929113535063E-3</v>
      </c>
      <c r="I49" s="18">
        <f t="shared" si="2"/>
        <v>8.2045657358921914E-3</v>
      </c>
      <c r="J49" s="18">
        <f t="shared" si="2"/>
        <v>7.1606410979157811E-3</v>
      </c>
      <c r="K49" s="18">
        <f t="shared" si="2"/>
        <v>8.5085207432996461E-3</v>
      </c>
      <c r="L49" s="18">
        <f>L47/L40</f>
        <v>5.9209432295459601E-3</v>
      </c>
      <c r="M49" s="18">
        <f>M47/M40</f>
        <v>2.8513490265110338E-3</v>
      </c>
      <c r="N49" s="18">
        <f>N47/N40</f>
        <v>2.8327430542239469E-3</v>
      </c>
      <c r="O49" s="18">
        <f>O47/O40</f>
        <v>1.4117263691433063E-3</v>
      </c>
      <c r="P49" s="18">
        <f>P47/P40</f>
        <v>3.248394668504513E-3</v>
      </c>
      <c r="Q49" s="21">
        <f>AVERAGE(B49:P49)</f>
        <v>4.2052231705389242E-3</v>
      </c>
    </row>
    <row r="50" spans="1:17" x14ac:dyDescent="0.25">
      <c r="A50" s="8"/>
      <c r="B50" s="18">
        <f>B43/B$40</f>
        <v>0.82258711442862054</v>
      </c>
      <c r="C50" s="18">
        <f t="shared" ref="C50:L50" si="3">C43/C$40</f>
        <v>0.72303333938076164</v>
      </c>
      <c r="D50" s="18">
        <f t="shared" si="3"/>
        <v>0.67202490564233219</v>
      </c>
      <c r="E50" s="18">
        <f t="shared" si="3"/>
        <v>0.56179300767475771</v>
      </c>
      <c r="F50" s="18">
        <f t="shared" si="3"/>
        <v>0.57904290369069655</v>
      </c>
      <c r="G50" s="18">
        <f t="shared" si="3"/>
        <v>0.60609053364133081</v>
      </c>
      <c r="H50" s="18">
        <f t="shared" si="3"/>
        <v>0.53955990510278684</v>
      </c>
      <c r="I50" s="18">
        <f t="shared" si="3"/>
        <v>0.57996931874252966</v>
      </c>
      <c r="J50" s="18">
        <f t="shared" si="3"/>
        <v>0.59445052851199209</v>
      </c>
      <c r="K50" s="18">
        <f t="shared" si="3"/>
        <v>0.55753801331617348</v>
      </c>
      <c r="L50" s="18">
        <f t="shared" si="3"/>
        <v>0.57658150611914805</v>
      </c>
      <c r="M50" s="18">
        <f>M43/M$40</f>
        <v>0.66295747101293012</v>
      </c>
      <c r="N50" s="18">
        <f>N43/N$40</f>
        <v>0.7549335478882514</v>
      </c>
      <c r="O50" s="18">
        <f>O43/O$40</f>
        <v>0.73004131816827211</v>
      </c>
      <c r="P50" s="18">
        <f>P43/P$40</f>
        <v>0.73590555934179969</v>
      </c>
      <c r="Q50" s="21">
        <f>AVERAGE(B50:P50)</f>
        <v>0.64643393151082562</v>
      </c>
    </row>
    <row r="51" spans="1:17" x14ac:dyDescent="0.25">
      <c r="B51" s="18">
        <f>B44/B$40</f>
        <v>5.2008701167288916E-2</v>
      </c>
      <c r="C51" s="18">
        <f t="shared" ref="C51:M51" si="4">C44/C$40</f>
        <v>9.164636766763519E-2</v>
      </c>
      <c r="D51" s="18">
        <f t="shared" si="4"/>
        <v>0.10023285706803874</v>
      </c>
      <c r="E51" s="18">
        <f t="shared" si="4"/>
        <v>0.19528886839330203</v>
      </c>
      <c r="F51" s="18">
        <f t="shared" si="4"/>
        <v>0.14877893657847135</v>
      </c>
      <c r="G51" s="18">
        <f t="shared" si="4"/>
        <v>0.11709436003945714</v>
      </c>
      <c r="H51" s="18">
        <f t="shared" si="4"/>
        <v>0.19913190056656593</v>
      </c>
      <c r="I51" s="18">
        <f t="shared" si="4"/>
        <v>0.12645523257052868</v>
      </c>
      <c r="J51" s="18">
        <f t="shared" si="4"/>
        <v>0.14692115953396606</v>
      </c>
      <c r="K51" s="18">
        <f t="shared" si="4"/>
        <v>0.14640424454585688</v>
      </c>
      <c r="L51" s="18">
        <f t="shared" si="4"/>
        <v>0.14750388844715107</v>
      </c>
      <c r="M51" s="18">
        <f t="shared" si="4"/>
        <v>0.11056730573031319</v>
      </c>
      <c r="N51" s="18">
        <f>N44/N$40</f>
        <v>0.11474582072620788</v>
      </c>
      <c r="O51" s="18">
        <f>O44/O$40</f>
        <v>0.12566001640892729</v>
      </c>
      <c r="P51" s="18">
        <f>P44/P$40</f>
        <v>0.11234855334493973</v>
      </c>
      <c r="Q51" s="21">
        <f>AVERAGE(B51:P51)</f>
        <v>0.12898588085257667</v>
      </c>
    </row>
    <row r="52" spans="1:17" x14ac:dyDescent="0.25">
      <c r="Q52" s="22"/>
    </row>
    <row r="53" spans="1:17" x14ac:dyDescent="0.25">
      <c r="P53" s="26"/>
    </row>
    <row r="54" spans="1:17" x14ac:dyDescent="0.25">
      <c r="P54" s="26"/>
    </row>
    <row r="55" spans="1:17" x14ac:dyDescent="0.25">
      <c r="P55" s="26"/>
    </row>
    <row r="85" spans="1:17" x14ac:dyDescent="0.25">
      <c r="A85" s="8" t="s">
        <v>36</v>
      </c>
    </row>
    <row r="86" spans="1:17" x14ac:dyDescent="0.25">
      <c r="M86" s="13" t="s">
        <v>21</v>
      </c>
      <c r="N86" s="13"/>
      <c r="O86" s="13"/>
      <c r="P86" s="13"/>
      <c r="Q86" s="13"/>
    </row>
    <row r="87" spans="1:17" x14ac:dyDescent="0.25">
      <c r="A87" s="1"/>
      <c r="B87" s="12" t="s">
        <v>0</v>
      </c>
      <c r="C87" s="12" t="s">
        <v>1</v>
      </c>
      <c r="D87" s="12" t="s">
        <v>2</v>
      </c>
      <c r="E87" s="12" t="s">
        <v>3</v>
      </c>
      <c r="F87" s="12" t="s">
        <v>4</v>
      </c>
      <c r="G87" s="12" t="s">
        <v>5</v>
      </c>
      <c r="H87" s="12" t="s">
        <v>6</v>
      </c>
      <c r="I87" s="12" t="s">
        <v>7</v>
      </c>
      <c r="J87" s="12" t="s">
        <v>8</v>
      </c>
      <c r="K87" s="12" t="s">
        <v>9</v>
      </c>
      <c r="L87" s="12" t="s">
        <v>10</v>
      </c>
      <c r="M87" s="12" t="s">
        <v>11</v>
      </c>
      <c r="N87" s="12" t="s">
        <v>31</v>
      </c>
      <c r="O87" s="12" t="s">
        <v>33</v>
      </c>
      <c r="P87" s="12" t="s">
        <v>34</v>
      </c>
    </row>
    <row r="88" spans="1:17" x14ac:dyDescent="0.25">
      <c r="A88" s="2" t="s">
        <v>13</v>
      </c>
      <c r="B88" s="15">
        <v>2.9607023315942038E-4</v>
      </c>
      <c r="C88" s="15">
        <v>3.6804639879854683E-4</v>
      </c>
      <c r="D88" s="15">
        <v>4.30045262351066E-4</v>
      </c>
      <c r="E88" s="15">
        <v>4.5177469834722646E-4</v>
      </c>
      <c r="F88" s="15">
        <v>5.5612859460347488E-4</v>
      </c>
      <c r="G88" s="15">
        <v>6.6043213119385772E-4</v>
      </c>
      <c r="H88" s="15">
        <v>8.5002333838639984E-4</v>
      </c>
      <c r="I88" s="15">
        <v>8.5143696331327963E-4</v>
      </c>
      <c r="J88" s="15">
        <v>8.9653832929566702E-4</v>
      </c>
      <c r="K88" s="15">
        <v>1.0179639205074064E-3</v>
      </c>
      <c r="L88" s="15">
        <v>1.0509914369117594E-3</v>
      </c>
      <c r="M88" s="15">
        <v>1.0533867717977064E-3</v>
      </c>
      <c r="N88" s="15">
        <v>2.7915287855388097E-4</v>
      </c>
      <c r="O88" s="15">
        <v>5.0735285649077813E-4</v>
      </c>
      <c r="P88" s="23">
        <v>6.0526525150094823E-4</v>
      </c>
    </row>
    <row r="89" spans="1:17" x14ac:dyDescent="0.25">
      <c r="A89" s="2" t="s">
        <v>14</v>
      </c>
      <c r="B89" s="15">
        <v>5.1905836134284278E-4</v>
      </c>
      <c r="C89" s="15">
        <v>5.0262496951587201E-4</v>
      </c>
      <c r="D89" s="15">
        <v>4.6974451621616608E-4</v>
      </c>
      <c r="E89" s="15">
        <v>5.2940402792329175E-4</v>
      </c>
      <c r="F89" s="15">
        <v>6.8740244851103478E-4</v>
      </c>
      <c r="G89" s="15">
        <v>7.7928781856725666E-4</v>
      </c>
      <c r="H89" s="15">
        <v>9.1130198589163959E-4</v>
      </c>
      <c r="I89" s="15">
        <v>9.9078156458497278E-4</v>
      </c>
      <c r="J89" s="15">
        <v>1.2391127047660991E-3</v>
      </c>
      <c r="K89" s="15">
        <v>1.1772176512452551E-3</v>
      </c>
      <c r="L89" s="15">
        <v>1.3033697132951187E-3</v>
      </c>
      <c r="M89" s="15">
        <v>1.1879853676659597E-3</v>
      </c>
      <c r="N89" s="15">
        <v>8.2666792777244004E-4</v>
      </c>
      <c r="O89" s="15">
        <v>1.0261004116117625E-3</v>
      </c>
      <c r="P89" s="23">
        <v>1.0279606830056814E-3</v>
      </c>
    </row>
    <row r="90" spans="1:17" x14ac:dyDescent="0.25">
      <c r="A90" s="2" t="s">
        <v>15</v>
      </c>
      <c r="B90" s="15">
        <v>2.1047464535910099E-2</v>
      </c>
      <c r="C90" s="15">
        <v>1.9270312706640459E-2</v>
      </c>
      <c r="D90" s="15">
        <v>1.7029230573808379E-2</v>
      </c>
      <c r="E90" s="15">
        <v>1.7653232720828853E-2</v>
      </c>
      <c r="F90" s="15">
        <v>1.7556068424361318E-2</v>
      </c>
      <c r="G90" s="15">
        <v>1.6918444023802673E-2</v>
      </c>
      <c r="H90" s="15">
        <v>1.6102036971940927E-2</v>
      </c>
      <c r="I90" s="15">
        <v>1.766687054212698E-2</v>
      </c>
      <c r="J90" s="15">
        <v>1.8050324448598939E-2</v>
      </c>
      <c r="K90" s="15">
        <v>2.003061124521599E-2</v>
      </c>
      <c r="L90" s="15">
        <v>2.2526869568181347E-2</v>
      </c>
      <c r="M90" s="15">
        <v>2.3699182559264866E-2</v>
      </c>
      <c r="N90" s="15">
        <v>1.4997358548785427E-2</v>
      </c>
      <c r="O90" s="15">
        <v>2.2120915734904073E-2</v>
      </c>
      <c r="P90" s="23">
        <v>2.6334823315129294E-2</v>
      </c>
    </row>
    <row r="91" spans="1:17" x14ac:dyDescent="0.25">
      <c r="A91" s="2" t="s">
        <v>16</v>
      </c>
      <c r="B91" s="15">
        <v>4.9379474416831552E-3</v>
      </c>
      <c r="C91" s="15">
        <v>5.2463347454661403E-3</v>
      </c>
      <c r="D91" s="15">
        <v>4.9684709274076351E-3</v>
      </c>
      <c r="E91" s="15">
        <v>5.8985291983760209E-3</v>
      </c>
      <c r="F91" s="15">
        <v>5.7562166794635295E-3</v>
      </c>
      <c r="G91" s="15">
        <v>6.1644123177946597E-3</v>
      </c>
      <c r="H91" s="15">
        <v>7.5393994315788035E-3</v>
      </c>
      <c r="I91" s="15">
        <v>7.7592494632924523E-3</v>
      </c>
      <c r="J91" s="15">
        <v>8.2219537012897075E-3</v>
      </c>
      <c r="K91" s="15">
        <v>8.5930796206576815E-3</v>
      </c>
      <c r="L91" s="15">
        <v>1.0727132900067066E-2</v>
      </c>
      <c r="M91" s="15">
        <v>1.0585826140780484E-2</v>
      </c>
      <c r="N91" s="15">
        <v>5.8570895410680422E-3</v>
      </c>
      <c r="O91" s="15">
        <v>1.0071365862870238E-2</v>
      </c>
      <c r="P91" s="23">
        <v>1.0287171136419785E-2</v>
      </c>
    </row>
    <row r="92" spans="1:17" x14ac:dyDescent="0.25">
      <c r="A92" s="2" t="s">
        <v>17</v>
      </c>
      <c r="B92" s="15">
        <v>2.4029952573870737E-3</v>
      </c>
      <c r="C92" s="15">
        <v>1.9562389619149946E-3</v>
      </c>
      <c r="D92" s="15">
        <v>2.3882265425092799E-3</v>
      </c>
      <c r="E92" s="15">
        <v>2.9353618615838867E-3</v>
      </c>
      <c r="F92" s="15">
        <v>2.4574452413144337E-3</v>
      </c>
      <c r="G92" s="15">
        <v>2.2999333578651829E-3</v>
      </c>
      <c r="H92" s="15">
        <v>2.1906872610840235E-3</v>
      </c>
      <c r="I92" s="15">
        <v>2.2425675610861957E-3</v>
      </c>
      <c r="J92" s="15">
        <v>2.013574671283967E-3</v>
      </c>
      <c r="K92" s="15">
        <v>2.3170534045229285E-3</v>
      </c>
      <c r="L92" s="15">
        <v>2.9285629197867234E-3</v>
      </c>
      <c r="M92" s="15">
        <v>2.6527984835259351E-3</v>
      </c>
      <c r="N92" s="15">
        <v>1.2928350721662779E-3</v>
      </c>
      <c r="O92" s="15">
        <v>1.6456976582460913E-3</v>
      </c>
      <c r="P92" s="23">
        <v>1.9167545947098756E-3</v>
      </c>
    </row>
    <row r="93" spans="1:17" x14ac:dyDescent="0.25">
      <c r="A93" s="2" t="s">
        <v>18</v>
      </c>
      <c r="B93" s="15">
        <v>4.7589826387653536E-4</v>
      </c>
      <c r="C93" s="15">
        <v>6.394119732724135E-4</v>
      </c>
      <c r="D93" s="15">
        <v>6.4015907848065053E-4</v>
      </c>
      <c r="E93" s="15">
        <v>5.6875049227060896E-4</v>
      </c>
      <c r="F93" s="15">
        <v>5.80123782508484E-4</v>
      </c>
      <c r="G93" s="15">
        <v>6.3607314065267572E-4</v>
      </c>
      <c r="H93" s="15">
        <v>5.5960486248455264E-4</v>
      </c>
      <c r="I93" s="15">
        <v>6.2136832576891311E-4</v>
      </c>
      <c r="J93" s="15">
        <v>5.3862686406349464E-4</v>
      </c>
      <c r="K93" s="15">
        <v>6.1558952030184842E-4</v>
      </c>
      <c r="L93" s="15">
        <v>7.3309861621100589E-4</v>
      </c>
      <c r="M93" s="15">
        <v>8.5600886624068412E-4</v>
      </c>
      <c r="N93" s="15">
        <v>6.2917467453955597E-4</v>
      </c>
      <c r="O93" s="15">
        <v>8.9965535538247125E-4</v>
      </c>
      <c r="P93" s="23">
        <v>1.0176999509167257E-3</v>
      </c>
    </row>
    <row r="94" spans="1:17" x14ac:dyDescent="0.25">
      <c r="A94" s="2" t="s">
        <v>19</v>
      </c>
      <c r="B94" s="15">
        <v>9.6689634957518674E-5</v>
      </c>
      <c r="C94" s="15">
        <v>1.1742989550844655E-4</v>
      </c>
      <c r="D94" s="15">
        <v>1.0559302731791492E-4</v>
      </c>
      <c r="E94" s="15">
        <v>1.2762912936224746E-4</v>
      </c>
      <c r="F94" s="15">
        <v>1.4829400109572788E-4</v>
      </c>
      <c r="G94" s="15">
        <v>1.5409372724791584E-4</v>
      </c>
      <c r="H94" s="15">
        <v>1.9909722688839611E-4</v>
      </c>
      <c r="I94" s="15">
        <v>2.8402338259626598E-4</v>
      </c>
      <c r="J94" s="15">
        <v>2.5655574223888792E-4</v>
      </c>
      <c r="K94" s="15">
        <v>3.2084879258056329E-4</v>
      </c>
      <c r="L94" s="15">
        <v>2.6461029861043686E-4</v>
      </c>
      <c r="M94" s="15">
        <v>2.6548704880715912E-4</v>
      </c>
      <c r="N94" s="15">
        <v>1.662787262364014E-4</v>
      </c>
      <c r="O94" s="15">
        <v>1.8784886294305223E-4</v>
      </c>
      <c r="P94" s="23">
        <v>3.7717245734231658E-4</v>
      </c>
    </row>
    <row r="95" spans="1:17" x14ac:dyDescent="0.25">
      <c r="A95" s="2" t="s">
        <v>20</v>
      </c>
      <c r="B95" s="15">
        <v>1.417997305487936E-3</v>
      </c>
      <c r="C95" s="15">
        <v>1.3467941984108452E-3</v>
      </c>
      <c r="D95" s="15">
        <v>1.6584683044417227E-3</v>
      </c>
      <c r="E95" s="15">
        <v>1.7879204177453751E-3</v>
      </c>
      <c r="F95" s="15">
        <v>1.8624300341473085E-3</v>
      </c>
      <c r="G95" s="15">
        <v>1.9846199587344768E-3</v>
      </c>
      <c r="H95" s="15">
        <v>2.0758626176252699E-3</v>
      </c>
      <c r="I95" s="15">
        <v>2.3923857760941168E-3</v>
      </c>
      <c r="J95" s="15">
        <v>2.5164916101645426E-3</v>
      </c>
      <c r="K95" s="15">
        <v>3.1488233517478832E-3</v>
      </c>
      <c r="L95" s="15">
        <v>3.4179257274425667E-3</v>
      </c>
      <c r="M95" s="15">
        <v>3.560747265587718E-3</v>
      </c>
      <c r="N95" s="15">
        <v>8.5111871321577593E-4</v>
      </c>
      <c r="O95" s="15">
        <v>2.0828038932856115E-3</v>
      </c>
      <c r="P95" s="23">
        <v>3.1633480782254464E-3</v>
      </c>
    </row>
    <row r="96" spans="1:17" x14ac:dyDescent="0.25">
      <c r="A96" s="2" t="s">
        <v>12</v>
      </c>
      <c r="B96" s="14">
        <v>5.6229861831563607E-3</v>
      </c>
      <c r="C96" s="14">
        <v>3.9527455166879629E-3</v>
      </c>
      <c r="D96" s="14">
        <v>3.7339083327724973E-3</v>
      </c>
      <c r="E96" s="14">
        <v>3.7532398311960623E-3</v>
      </c>
      <c r="F96" s="14">
        <v>3.3505147939864319E-3</v>
      </c>
      <c r="G96" s="14">
        <v>3.417529364871661E-3</v>
      </c>
      <c r="H96" s="14">
        <v>3.7539405257611294E-3</v>
      </c>
      <c r="I96" s="14">
        <v>3.6573127350214515E-3</v>
      </c>
      <c r="J96" s="14">
        <v>4.1945348387111584E-3</v>
      </c>
      <c r="K96" s="14">
        <v>4.3752064659367453E-3</v>
      </c>
      <c r="L96" s="14">
        <v>5.1595694273296137E-3</v>
      </c>
      <c r="M96" s="14">
        <v>6.3163734965890461E-3</v>
      </c>
      <c r="N96" s="14">
        <v>4.0096350751983468E-3</v>
      </c>
      <c r="O96" s="14">
        <v>6.208219295461931E-3</v>
      </c>
      <c r="P96" s="23">
        <v>7.6653351265869281E-3</v>
      </c>
    </row>
    <row r="97" spans="2:17" x14ac:dyDescent="0.25">
      <c r="B97" s="16">
        <f>B90/B96</f>
        <v>3.743111551466678</v>
      </c>
      <c r="C97" s="16">
        <f t="shared" ref="C97:P97" si="5">C90/C96</f>
        <v>4.8751716054787178</v>
      </c>
      <c r="D97" s="16">
        <f t="shared" si="5"/>
        <v>4.5606986182126903</v>
      </c>
      <c r="E97" s="16">
        <f t="shared" si="5"/>
        <v>4.7034651433940518</v>
      </c>
      <c r="F97" s="16">
        <f t="shared" si="5"/>
        <v>5.2398122389643778</v>
      </c>
      <c r="G97" s="16">
        <f t="shared" si="5"/>
        <v>4.9504897303019995</v>
      </c>
      <c r="H97" s="16">
        <f t="shared" si="5"/>
        <v>4.2893692272005728</v>
      </c>
      <c r="I97" s="16">
        <f t="shared" si="5"/>
        <v>4.830560529580568</v>
      </c>
      <c r="J97" s="16">
        <f t="shared" si="5"/>
        <v>4.3032958701435424</v>
      </c>
      <c r="K97" s="16">
        <f t="shared" si="5"/>
        <v>4.5782093716410186</v>
      </c>
      <c r="L97" s="16">
        <f>L90/L96</f>
        <v>4.3660367178817774</v>
      </c>
      <c r="M97" s="16">
        <f>M90/M96</f>
        <v>3.7520236211590157</v>
      </c>
      <c r="N97" s="16">
        <f t="shared" si="5"/>
        <v>3.7403300468792775</v>
      </c>
      <c r="O97" s="16">
        <f t="shared" si="5"/>
        <v>3.5631659711302346</v>
      </c>
      <c r="P97" s="16">
        <f t="shared" si="5"/>
        <v>3.4355736416256537</v>
      </c>
      <c r="Q97" s="16">
        <f>AVERAGE(B97:P97)</f>
        <v>4.328754259004012</v>
      </c>
    </row>
    <row r="123" spans="1:1" x14ac:dyDescent="0.25">
      <c r="A123" t="s">
        <v>30</v>
      </c>
    </row>
  </sheetData>
  <phoneticPr fontId="3" type="noConversion"/>
  <conditionalFormatting sqref="B88:O95">
    <cfRule type="colorScale" priority="2">
      <colorScale>
        <cfvo type="min"/>
        <cfvo type="max"/>
        <color rgb="FFFCFCFF"/>
        <color rgb="FFF8696B"/>
      </colorScale>
    </cfRule>
  </conditionalFormatting>
  <conditionalFormatting sqref="P88:P96">
    <cfRule type="colorScale" priority="1">
      <colorScale>
        <cfvo type="min"/>
        <cfvo type="max"/>
        <color rgb="FFFCFCFF"/>
        <color rgb="FFF8696B"/>
      </colorScale>
    </cfRule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Katerina Nikolovska</cp:lastModifiedBy>
  <dcterms:created xsi:type="dcterms:W3CDTF">2020-07-14T16:56:13Z</dcterms:created>
  <dcterms:modified xsi:type="dcterms:W3CDTF">2025-01-28T10:59:00Z</dcterms:modified>
</cp:coreProperties>
</file>