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5 Turizam\048\"/>
    </mc:Choice>
  </mc:AlternateContent>
  <xr:revisionPtr revIDLastSave="0" documentId="13_ncr:1_{2E273997-C558-46D8-8ACA-CE3C861F74C9}" xr6:coauthVersionLast="47" xr6:coauthVersionMax="47" xr10:uidLastSave="{00000000-0000-0000-0000-000000000000}"/>
  <bookViews>
    <workbookView xWindow="1170" yWindow="1170" windowWidth="20295" windowHeight="20415" tabRatio="500" activeTab="1" xr2:uid="{00000000-000D-0000-FFFF-FFFF00000000}"/>
  </bookViews>
  <sheets>
    <sheet name="Objekti" sheetId="2" r:id="rId1"/>
    <sheet name="Sobi" sheetId="3" r:id="rId2"/>
    <sheet name="Legla" sheetId="4" r:id="rId3"/>
    <sheet name="Vkupno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4" i="5" l="1"/>
  <c r="Y7" i="5"/>
  <c r="X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F15" i="5"/>
  <c r="G15" i="5"/>
  <c r="H15" i="5"/>
  <c r="I15" i="5"/>
  <c r="F16" i="5"/>
  <c r="G16" i="5"/>
  <c r="H16" i="5"/>
  <c r="I16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D14" i="5"/>
  <c r="E14" i="5"/>
  <c r="D15" i="5"/>
  <c r="E15" i="5"/>
  <c r="D16" i="5"/>
  <c r="E16" i="5"/>
  <c r="E17" i="5"/>
  <c r="C16" i="5"/>
  <c r="C15" i="5"/>
  <c r="C14" i="5"/>
  <c r="X6" i="5" l="1"/>
  <c r="X4" i="5"/>
  <c r="AE6" i="2"/>
  <c r="AE7" i="2"/>
  <c r="AE8" i="2"/>
  <c r="AE9" i="2"/>
  <c r="AE10" i="2"/>
  <c r="AE11" i="2"/>
  <c r="AE13" i="2"/>
  <c r="AE14" i="2"/>
  <c r="AE15" i="2"/>
  <c r="AE16" i="2"/>
  <c r="AE17" i="2"/>
  <c r="AE18" i="2"/>
  <c r="AE19" i="2"/>
  <c r="AE21" i="2"/>
  <c r="AE22" i="2"/>
  <c r="AE23" i="2"/>
  <c r="L5" i="3"/>
  <c r="M5" i="3"/>
  <c r="N5" i="3"/>
  <c r="O5" i="3"/>
  <c r="P5" i="3"/>
  <c r="AE9" i="3" s="1"/>
  <c r="AE7" i="4"/>
  <c r="AE6" i="4"/>
  <c r="AE8" i="4"/>
  <c r="AE9" i="4"/>
  <c r="AE10" i="4"/>
  <c r="AE11" i="4"/>
  <c r="AE13" i="4"/>
  <c r="AE14" i="4"/>
  <c r="AE15" i="4"/>
  <c r="AE16" i="4"/>
  <c r="AE17" i="4"/>
  <c r="AE18" i="4"/>
  <c r="AE19" i="4"/>
  <c r="AE21" i="4"/>
  <c r="AE22" i="4"/>
  <c r="AE23" i="4"/>
  <c r="AE24" i="4"/>
  <c r="AE25" i="4"/>
  <c r="AD14" i="4"/>
  <c r="Y6" i="5" l="1"/>
  <c r="X16" i="5"/>
  <c r="X5" i="5"/>
  <c r="AE7" i="3"/>
  <c r="AE23" i="3"/>
  <c r="AE22" i="3"/>
  <c r="AE21" i="3"/>
  <c r="AE24" i="3"/>
  <c r="AE8" i="3"/>
  <c r="AE18" i="3"/>
  <c r="AE17" i="3"/>
  <c r="AE16" i="3"/>
  <c r="AE19" i="3"/>
  <c r="AE15" i="3"/>
  <c r="AE14" i="3"/>
  <c r="AE13" i="3"/>
  <c r="AE11" i="3"/>
  <c r="AE6" i="3"/>
  <c r="AE10" i="3"/>
  <c r="AE25" i="3"/>
  <c r="W6" i="5"/>
  <c r="W16" i="5" s="1"/>
  <c r="V6" i="5"/>
  <c r="V16" i="5" s="1"/>
  <c r="W5" i="5"/>
  <c r="W15" i="5" s="1"/>
  <c r="V5" i="5"/>
  <c r="V15" i="5" s="1"/>
  <c r="W4" i="5"/>
  <c r="AD25" i="4"/>
  <c r="AC25" i="4"/>
  <c r="AD24" i="4"/>
  <c r="AC24" i="4"/>
  <c r="AD23" i="4"/>
  <c r="AC23" i="4"/>
  <c r="AD22" i="4"/>
  <c r="AC22" i="4"/>
  <c r="AD21" i="4"/>
  <c r="AC21" i="4"/>
  <c r="AD19" i="4"/>
  <c r="AC19" i="4"/>
  <c r="AD18" i="4"/>
  <c r="AC18" i="4"/>
  <c r="AD17" i="4"/>
  <c r="AC17" i="4"/>
  <c r="AD16" i="4"/>
  <c r="AC16" i="4"/>
  <c r="AD15" i="4"/>
  <c r="AC15" i="4"/>
  <c r="AC14" i="4"/>
  <c r="AD13" i="4"/>
  <c r="AC13" i="4"/>
  <c r="AD11" i="4"/>
  <c r="AC11" i="4"/>
  <c r="AD10" i="4"/>
  <c r="AC10" i="4"/>
  <c r="AD9" i="4"/>
  <c r="AC9" i="4"/>
  <c r="AD8" i="4"/>
  <c r="AC8" i="4"/>
  <c r="AD7" i="4"/>
  <c r="AC7" i="4"/>
  <c r="AD6" i="4"/>
  <c r="AC6" i="4"/>
  <c r="T6" i="4"/>
  <c r="M5" i="4"/>
  <c r="AB11" i="4" s="1"/>
  <c r="L5" i="4"/>
  <c r="AA25" i="4" s="1"/>
  <c r="K5" i="4"/>
  <c r="Z18" i="4" s="1"/>
  <c r="J5" i="4"/>
  <c r="Y23" i="4" s="1"/>
  <c r="I5" i="4"/>
  <c r="X22" i="4" s="1"/>
  <c r="H5" i="4"/>
  <c r="W21" i="4" s="1"/>
  <c r="G5" i="4"/>
  <c r="V20" i="4" s="1"/>
  <c r="F5" i="4"/>
  <c r="U19" i="4" s="1"/>
  <c r="E5" i="4"/>
  <c r="T18" i="4" s="1"/>
  <c r="D5" i="4"/>
  <c r="S17" i="4" s="1"/>
  <c r="C5" i="4"/>
  <c r="R16" i="4" s="1"/>
  <c r="B5" i="4"/>
  <c r="AD25" i="3"/>
  <c r="AC25" i="3"/>
  <c r="AD24" i="3"/>
  <c r="AC24" i="3"/>
  <c r="AD23" i="3"/>
  <c r="AC23" i="3"/>
  <c r="AD22" i="3"/>
  <c r="AC22" i="3"/>
  <c r="AD21" i="3"/>
  <c r="AC21" i="3"/>
  <c r="AD19" i="3"/>
  <c r="AC19" i="3"/>
  <c r="AD18" i="3"/>
  <c r="AC18" i="3"/>
  <c r="AD17" i="3"/>
  <c r="AC17" i="3"/>
  <c r="AD16" i="3"/>
  <c r="AC16" i="3"/>
  <c r="AD15" i="3"/>
  <c r="AC15" i="3"/>
  <c r="AD14" i="3"/>
  <c r="AC14" i="3"/>
  <c r="AA14" i="3"/>
  <c r="AD13" i="3"/>
  <c r="AC13" i="3"/>
  <c r="AA13" i="3"/>
  <c r="AD11" i="3"/>
  <c r="AC11" i="3"/>
  <c r="AD10" i="3"/>
  <c r="AC10" i="3"/>
  <c r="AB10" i="3"/>
  <c r="AD9" i="3"/>
  <c r="AC9" i="3"/>
  <c r="AA9" i="3"/>
  <c r="AD8" i="3"/>
  <c r="AC8" i="3"/>
  <c r="AD7" i="3"/>
  <c r="AC7" i="3"/>
  <c r="AD6" i="3"/>
  <c r="AC6" i="3"/>
  <c r="AB6" i="3"/>
  <c r="AA6" i="3"/>
  <c r="AB19" i="3"/>
  <c r="AA18" i="3"/>
  <c r="K5" i="3"/>
  <c r="Z17" i="3" s="1"/>
  <c r="J5" i="3"/>
  <c r="Y16" i="3" s="1"/>
  <c r="I5" i="3"/>
  <c r="X10" i="3" s="1"/>
  <c r="H5" i="3"/>
  <c r="W18" i="3" s="1"/>
  <c r="G5" i="3"/>
  <c r="V17" i="3" s="1"/>
  <c r="F5" i="3"/>
  <c r="U13" i="3" s="1"/>
  <c r="E5" i="3"/>
  <c r="T15" i="3" s="1"/>
  <c r="D5" i="3"/>
  <c r="S11" i="3" s="1"/>
  <c r="C5" i="3"/>
  <c r="R19" i="3" s="1"/>
  <c r="B5" i="3"/>
  <c r="Q18" i="3" s="1"/>
  <c r="AD23" i="2"/>
  <c r="AC23" i="2"/>
  <c r="Z23" i="2"/>
  <c r="AD22" i="2"/>
  <c r="V22" i="2"/>
  <c r="AD21" i="2"/>
  <c r="V21" i="2"/>
  <c r="V20" i="2"/>
  <c r="AD19" i="2"/>
  <c r="AD18" i="2"/>
  <c r="AD17" i="2"/>
  <c r="AD16" i="2"/>
  <c r="T16" i="2"/>
  <c r="S16" i="2"/>
  <c r="AD15" i="2"/>
  <c r="Q15" i="2"/>
  <c r="AD14" i="2"/>
  <c r="AB14" i="2"/>
  <c r="AD13" i="2"/>
  <c r="AB13" i="2"/>
  <c r="Z13" i="2"/>
  <c r="AB12" i="2"/>
  <c r="V12" i="2"/>
  <c r="AD11" i="2"/>
  <c r="T11" i="2"/>
  <c r="AD10" i="2"/>
  <c r="AD9" i="2"/>
  <c r="AC9" i="2"/>
  <c r="V9" i="2"/>
  <c r="Q9" i="2"/>
  <c r="AD8" i="2"/>
  <c r="U8" i="2"/>
  <c r="AD7" i="2"/>
  <c r="Z7" i="2"/>
  <c r="S7" i="2"/>
  <c r="Q7" i="2"/>
  <c r="AD6" i="2"/>
  <c r="V6" i="2"/>
  <c r="S6" i="2"/>
  <c r="L6" i="2"/>
  <c r="AA6" i="2" s="1"/>
  <c r="K6" i="2"/>
  <c r="J6" i="2"/>
  <c r="I6" i="2"/>
  <c r="X6" i="2" s="1"/>
  <c r="H6" i="2"/>
  <c r="G6" i="2"/>
  <c r="F6" i="2"/>
  <c r="U6" i="2" s="1"/>
  <c r="E6" i="2"/>
  <c r="D6" i="2"/>
  <c r="C6" i="2"/>
  <c r="B6" i="2"/>
  <c r="N5" i="2"/>
  <c r="AC10" i="2" s="1"/>
  <c r="M5" i="2"/>
  <c r="U4" i="5" s="1"/>
  <c r="L5" i="2"/>
  <c r="AA7" i="2" s="1"/>
  <c r="K5" i="2"/>
  <c r="Z18" i="2" s="1"/>
  <c r="J5" i="2"/>
  <c r="Y23" i="2" s="1"/>
  <c r="I5" i="2"/>
  <c r="X10" i="2" s="1"/>
  <c r="H5" i="2"/>
  <c r="W18" i="2" s="1"/>
  <c r="G5" i="2"/>
  <c r="V16" i="2" s="1"/>
  <c r="F5" i="2"/>
  <c r="U21" i="2" s="1"/>
  <c r="E5" i="2"/>
  <c r="T15" i="2" s="1"/>
  <c r="D5" i="2"/>
  <c r="S11" i="2" s="1"/>
  <c r="C5" i="2"/>
  <c r="R11" i="2" s="1"/>
  <c r="B5" i="2"/>
  <c r="Q10" i="2" s="1"/>
  <c r="X10" i="4" l="1"/>
  <c r="AB10" i="4"/>
  <c r="Y5" i="5"/>
  <c r="X15" i="5"/>
  <c r="AB25" i="4"/>
  <c r="Q15" i="4"/>
  <c r="Q7" i="4"/>
  <c r="Q6" i="4"/>
  <c r="S7" i="3"/>
  <c r="T10" i="3"/>
  <c r="R19" i="2"/>
  <c r="AC6" i="2"/>
  <c r="AA8" i="2"/>
  <c r="Z11" i="2"/>
  <c r="AC13" i="2"/>
  <c r="Z16" i="2"/>
  <c r="S19" i="2"/>
  <c r="AA21" i="2"/>
  <c r="AB8" i="2"/>
  <c r="AA11" i="2"/>
  <c r="AB16" i="2"/>
  <c r="T19" i="2"/>
  <c r="AB21" i="2"/>
  <c r="AC11" i="2"/>
  <c r="AC16" i="2"/>
  <c r="V19" i="2"/>
  <c r="AC21" i="2"/>
  <c r="T11" i="3"/>
  <c r="Z8" i="2"/>
  <c r="AC8" i="2"/>
  <c r="Y14" i="2"/>
  <c r="Q6" i="2"/>
  <c r="R7" i="2"/>
  <c r="Z14" i="2"/>
  <c r="Y19" i="2"/>
  <c r="W7" i="3"/>
  <c r="W16" i="3"/>
  <c r="K4" i="5"/>
  <c r="R6" i="2"/>
  <c r="Z19" i="2"/>
  <c r="Q22" i="2"/>
  <c r="L4" i="5"/>
  <c r="R12" i="2"/>
  <c r="R17" i="2"/>
  <c r="X7" i="2"/>
  <c r="S9" i="2"/>
  <c r="S12" i="2"/>
  <c r="AC14" i="2"/>
  <c r="U17" i="2"/>
  <c r="AC19" i="2"/>
  <c r="T22" i="2"/>
  <c r="W12" i="3"/>
  <c r="O4" i="5"/>
  <c r="Y11" i="2"/>
  <c r="Z21" i="2"/>
  <c r="Y7" i="2"/>
  <c r="U9" i="2"/>
  <c r="T12" i="2"/>
  <c r="V17" i="2"/>
  <c r="U22" i="2"/>
  <c r="W8" i="3"/>
  <c r="R4" i="5"/>
  <c r="R20" i="2"/>
  <c r="S4" i="5"/>
  <c r="Z17" i="2"/>
  <c r="AB7" i="2"/>
  <c r="Z9" i="2"/>
  <c r="Z12" i="2"/>
  <c r="R15" i="2"/>
  <c r="AB17" i="2"/>
  <c r="T20" i="2"/>
  <c r="Z22" i="2"/>
  <c r="S13" i="3"/>
  <c r="AB14" i="4"/>
  <c r="V4" i="5"/>
  <c r="AC7" i="2"/>
  <c r="AB9" i="2"/>
  <c r="AA12" i="2"/>
  <c r="S15" i="2"/>
  <c r="AC17" i="2"/>
  <c r="U20" i="2"/>
  <c r="AC22" i="2"/>
  <c r="T9" i="3"/>
  <c r="T13" i="3"/>
  <c r="Z15" i="2"/>
  <c r="Y6" i="2"/>
  <c r="Q8" i="2"/>
  <c r="R13" i="2"/>
  <c r="AA15" i="2"/>
  <c r="Q18" i="2"/>
  <c r="R21" i="2"/>
  <c r="Q23" i="2"/>
  <c r="AB13" i="3"/>
  <c r="X9" i="4"/>
  <c r="X15" i="4"/>
  <c r="Z6" i="2"/>
  <c r="S8" i="2"/>
  <c r="U13" i="2"/>
  <c r="AB15" i="2"/>
  <c r="T18" i="2"/>
  <c r="S21" i="2"/>
  <c r="S23" i="2"/>
  <c r="T8" i="2"/>
  <c r="Q11" i="2"/>
  <c r="V13" i="2"/>
  <c r="AC18" i="2"/>
  <c r="T21" i="2"/>
  <c r="V23" i="2"/>
  <c r="T6" i="3"/>
  <c r="S10" i="3"/>
  <c r="AB7" i="4"/>
  <c r="W8" i="4"/>
  <c r="T9" i="4"/>
  <c r="R19" i="4"/>
  <c r="W20" i="4"/>
  <c r="R10" i="4"/>
  <c r="V16" i="4"/>
  <c r="V7" i="4"/>
  <c r="V6" i="4"/>
  <c r="W7" i="4"/>
  <c r="R11" i="4"/>
  <c r="S12" i="4"/>
  <c r="V22" i="4"/>
  <c r="V23" i="4"/>
  <c r="O6" i="5"/>
  <c r="O16" i="5" s="1"/>
  <c r="Y16" i="4"/>
  <c r="Y19" i="4"/>
  <c r="U6" i="4"/>
  <c r="Y7" i="4"/>
  <c r="W9" i="4"/>
  <c r="U10" i="4"/>
  <c r="S11" i="4"/>
  <c r="T12" i="4"/>
  <c r="V13" i="4"/>
  <c r="Y15" i="4"/>
  <c r="S16" i="4"/>
  <c r="AB16" i="4"/>
  <c r="T17" i="4"/>
  <c r="S19" i="4"/>
  <c r="AA19" i="4"/>
  <c r="T21" i="4"/>
  <c r="W22" i="4"/>
  <c r="W23" i="4"/>
  <c r="T24" i="4"/>
  <c r="R25" i="4"/>
  <c r="K6" i="5"/>
  <c r="K16" i="5" s="1"/>
  <c r="Q6" i="5"/>
  <c r="Q16" i="5" s="1"/>
  <c r="Q25" i="4"/>
  <c r="U7" i="4"/>
  <c r="S8" i="4"/>
  <c r="T11" i="4"/>
  <c r="W12" i="4"/>
  <c r="AA13" i="4"/>
  <c r="W17" i="4"/>
  <c r="T19" i="4"/>
  <c r="AB19" i="4"/>
  <c r="S20" i="4"/>
  <c r="U21" i="4"/>
  <c r="Y22" i="4"/>
  <c r="W24" i="4"/>
  <c r="X25" i="4"/>
  <c r="M6" i="5"/>
  <c r="M16" i="5" s="1"/>
  <c r="T6" i="5"/>
  <c r="T16" i="5" s="1"/>
  <c r="Y11" i="4"/>
  <c r="U13" i="4"/>
  <c r="Y24" i="4"/>
  <c r="V8" i="4"/>
  <c r="Y9" i="4"/>
  <c r="Q10" i="4"/>
  <c r="Y10" i="4"/>
  <c r="V11" i="4"/>
  <c r="AB12" i="4"/>
  <c r="T13" i="4"/>
  <c r="AB13" i="4"/>
  <c r="Y14" i="4"/>
  <c r="W15" i="4"/>
  <c r="X16" i="4"/>
  <c r="Y17" i="4"/>
  <c r="R18" i="4"/>
  <c r="V19" i="4"/>
  <c r="T20" i="4"/>
  <c r="V21" i="4"/>
  <c r="U22" i="4"/>
  <c r="AB22" i="4"/>
  <c r="S23" i="4"/>
  <c r="X24" i="4"/>
  <c r="Y25" i="4"/>
  <c r="N6" i="5"/>
  <c r="N16" i="5" s="1"/>
  <c r="U6" i="5"/>
  <c r="U16" i="5" s="1"/>
  <c r="V6" i="3"/>
  <c r="U7" i="3"/>
  <c r="V8" i="3"/>
  <c r="W9" i="3"/>
  <c r="W10" i="3"/>
  <c r="W11" i="3"/>
  <c r="T12" i="3"/>
  <c r="AA12" i="3"/>
  <c r="R13" i="3"/>
  <c r="W13" i="3"/>
  <c r="AB15" i="3"/>
  <c r="S16" i="3"/>
  <c r="AA17" i="3"/>
  <c r="V19" i="3"/>
  <c r="T20" i="3"/>
  <c r="U21" i="3"/>
  <c r="T22" i="3"/>
  <c r="AB22" i="3"/>
  <c r="T23" i="3"/>
  <c r="W24" i="3"/>
  <c r="Y25" i="3"/>
  <c r="P5" i="5"/>
  <c r="P15" i="5" s="1"/>
  <c r="V7" i="3"/>
  <c r="Y10" i="3"/>
  <c r="Y11" i="3"/>
  <c r="V12" i="3"/>
  <c r="U15" i="3"/>
  <c r="V16" i="3"/>
  <c r="X18" i="3"/>
  <c r="Y19" i="3"/>
  <c r="W20" i="3"/>
  <c r="V21" i="3"/>
  <c r="U22" i="3"/>
  <c r="V23" i="3"/>
  <c r="AA24" i="3"/>
  <c r="S25" i="3"/>
  <c r="S5" i="5"/>
  <c r="S15" i="5" s="1"/>
  <c r="V15" i="3"/>
  <c r="T17" i="3"/>
  <c r="S19" i="3"/>
  <c r="Z19" i="3"/>
  <c r="AA21" i="3"/>
  <c r="V22" i="3"/>
  <c r="W23" i="3"/>
  <c r="T25" i="3"/>
  <c r="L5" i="5"/>
  <c r="L15" i="5" s="1"/>
  <c r="T5" i="5"/>
  <c r="T15" i="5" s="1"/>
  <c r="Z8" i="3"/>
  <c r="Z11" i="3"/>
  <c r="U6" i="3"/>
  <c r="T7" i="3"/>
  <c r="AB7" i="3"/>
  <c r="T8" i="3"/>
  <c r="V9" i="3"/>
  <c r="V10" i="3"/>
  <c r="V11" i="3"/>
  <c r="AA11" i="3"/>
  <c r="S12" i="3"/>
  <c r="Z12" i="3"/>
  <c r="V13" i="3"/>
  <c r="W15" i="3"/>
  <c r="W17" i="3"/>
  <c r="T19" i="3"/>
  <c r="AA19" i="3"/>
  <c r="S20" i="3"/>
  <c r="T21" i="3"/>
  <c r="AB21" i="3"/>
  <c r="S22" i="3"/>
  <c r="W22" i="3"/>
  <c r="Z23" i="3"/>
  <c r="T24" i="3"/>
  <c r="V25" i="3"/>
  <c r="M5" i="5"/>
  <c r="M15" i="5" s="1"/>
  <c r="Q24" i="3"/>
  <c r="Q9" i="3"/>
  <c r="Q25" i="3"/>
  <c r="Q10" i="3"/>
  <c r="Q11" i="3"/>
  <c r="Q13" i="3"/>
  <c r="Q15" i="3"/>
  <c r="Q16" i="3"/>
  <c r="Q19" i="3"/>
  <c r="J5" i="5"/>
  <c r="J15" i="5" s="1"/>
  <c r="Q20" i="3"/>
  <c r="Q21" i="3"/>
  <c r="Q6" i="3"/>
  <c r="Q8" i="3"/>
  <c r="Q22" i="3"/>
  <c r="Q7" i="3"/>
  <c r="Q23" i="3"/>
  <c r="Q12" i="3"/>
  <c r="R25" i="3"/>
  <c r="R10" i="3"/>
  <c r="R11" i="3"/>
  <c r="R15" i="3"/>
  <c r="R18" i="3"/>
  <c r="R16" i="3"/>
  <c r="R17" i="3"/>
  <c r="K5" i="5"/>
  <c r="K15" i="5" s="1"/>
  <c r="R20" i="3"/>
  <c r="R21" i="3"/>
  <c r="R6" i="3"/>
  <c r="R22" i="3"/>
  <c r="R7" i="3"/>
  <c r="R24" i="3"/>
  <c r="R23" i="3"/>
  <c r="R8" i="3"/>
  <c r="R9" i="3"/>
  <c r="R12" i="3"/>
  <c r="Z24" i="4"/>
  <c r="Z9" i="4"/>
  <c r="Z25" i="4"/>
  <c r="Z10" i="4"/>
  <c r="Z11" i="4"/>
  <c r="Z12" i="4"/>
  <c r="S6" i="5"/>
  <c r="S16" i="5" s="1"/>
  <c r="Z13" i="4"/>
  <c r="Z17" i="4"/>
  <c r="Z14" i="4"/>
  <c r="Z15" i="4"/>
  <c r="Z16" i="4"/>
  <c r="Z19" i="4"/>
  <c r="Z21" i="4"/>
  <c r="Z6" i="4"/>
  <c r="Z23" i="4"/>
  <c r="Z8" i="4"/>
  <c r="Z22" i="4"/>
  <c r="Z7" i="4"/>
  <c r="X15" i="3"/>
  <c r="X16" i="3"/>
  <c r="X19" i="3"/>
  <c r="X21" i="3"/>
  <c r="X6" i="3"/>
  <c r="X24" i="3"/>
  <c r="Q5" i="5"/>
  <c r="Q15" i="5" s="1"/>
  <c r="X20" i="3"/>
  <c r="X22" i="3"/>
  <c r="X7" i="3"/>
  <c r="X23" i="3"/>
  <c r="X8" i="3"/>
  <c r="X11" i="3"/>
  <c r="X12" i="3"/>
  <c r="X17" i="3"/>
  <c r="X13" i="3"/>
  <c r="X25" i="3"/>
  <c r="X9" i="3"/>
  <c r="Q17" i="3"/>
  <c r="W10" i="2"/>
  <c r="W22" i="2"/>
  <c r="W17" i="2"/>
  <c r="W13" i="2"/>
  <c r="W23" i="2"/>
  <c r="W7" i="2"/>
  <c r="W19" i="2"/>
  <c r="W8" i="2"/>
  <c r="W9" i="2"/>
  <c r="P4" i="5"/>
  <c r="W20" i="2"/>
  <c r="W11" i="2"/>
  <c r="W15" i="2"/>
  <c r="W6" i="2"/>
  <c r="W21" i="2"/>
  <c r="W12" i="2"/>
  <c r="W16" i="2"/>
  <c r="X17" i="2"/>
  <c r="X13" i="2"/>
  <c r="X23" i="2"/>
  <c r="Q4" i="5"/>
  <c r="X19" i="2"/>
  <c r="X8" i="2"/>
  <c r="X20" i="2"/>
  <c r="X9" i="2"/>
  <c r="X11" i="2"/>
  <c r="X15" i="2"/>
  <c r="X21" i="2"/>
  <c r="X12" i="2"/>
  <c r="X22" i="2"/>
  <c r="X16" i="2"/>
  <c r="X18" i="2"/>
  <c r="AA12" i="4"/>
  <c r="R10" i="2"/>
  <c r="Y13" i="2"/>
  <c r="AA18" i="2"/>
  <c r="U12" i="3"/>
  <c r="Z16" i="3"/>
  <c r="AB18" i="3"/>
  <c r="X6" i="4"/>
  <c r="U18" i="4"/>
  <c r="AA24" i="4"/>
  <c r="S10" i="2"/>
  <c r="U11" i="2"/>
  <c r="V15" i="2"/>
  <c r="AB18" i="2"/>
  <c r="Y22" i="2"/>
  <c r="AA23" i="2"/>
  <c r="S9" i="3"/>
  <c r="U11" i="3"/>
  <c r="Y14" i="3"/>
  <c r="Z15" i="3"/>
  <c r="AA16" i="3"/>
  <c r="AB17" i="3"/>
  <c r="S24" i="3"/>
  <c r="Y6" i="4"/>
  <c r="AA8" i="4"/>
  <c r="AB9" i="4"/>
  <c r="S15" i="4"/>
  <c r="T16" i="4"/>
  <c r="U17" i="4"/>
  <c r="V18" i="4"/>
  <c r="W19" i="4"/>
  <c r="X20" i="4"/>
  <c r="Y21" i="4"/>
  <c r="AA23" i="4"/>
  <c r="AB24" i="4"/>
  <c r="Q18" i="4"/>
  <c r="Y18" i="3"/>
  <c r="U15" i="2"/>
  <c r="Y17" i="2"/>
  <c r="Y15" i="3"/>
  <c r="AA9" i="4"/>
  <c r="R15" i="4"/>
  <c r="X21" i="4"/>
  <c r="AB6" i="2"/>
  <c r="R9" i="2"/>
  <c r="T10" i="2"/>
  <c r="V11" i="2"/>
  <c r="AA13" i="2"/>
  <c r="Y16" i="2"/>
  <c r="AA17" i="2"/>
  <c r="Q20" i="2"/>
  <c r="AB23" i="2"/>
  <c r="S8" i="3"/>
  <c r="U10" i="3"/>
  <c r="Z14" i="3"/>
  <c r="AA15" i="3"/>
  <c r="AB16" i="3"/>
  <c r="S23" i="3"/>
  <c r="U25" i="3"/>
  <c r="AA7" i="4"/>
  <c r="AB8" i="4"/>
  <c r="Q13" i="4"/>
  <c r="T15" i="4"/>
  <c r="U16" i="4"/>
  <c r="V17" i="4"/>
  <c r="W18" i="4"/>
  <c r="X19" i="4"/>
  <c r="AA22" i="4"/>
  <c r="AB23" i="4"/>
  <c r="J6" i="5"/>
  <c r="J16" i="5" s="1"/>
  <c r="U10" i="2"/>
  <c r="Y12" i="2"/>
  <c r="Y21" i="2"/>
  <c r="AA22" i="2"/>
  <c r="U9" i="3"/>
  <c r="Y13" i="3"/>
  <c r="U24" i="3"/>
  <c r="AA6" i="4"/>
  <c r="Q12" i="4"/>
  <c r="R13" i="4"/>
  <c r="U15" i="4"/>
  <c r="X18" i="4"/>
  <c r="AA21" i="4"/>
  <c r="R8" i="2"/>
  <c r="T9" i="2"/>
  <c r="V10" i="2"/>
  <c r="Y15" i="2"/>
  <c r="AA16" i="2"/>
  <c r="Q19" i="2"/>
  <c r="S20" i="2"/>
  <c r="AB22" i="2"/>
  <c r="S6" i="3"/>
  <c r="U8" i="3"/>
  <c r="Y12" i="3"/>
  <c r="Z13" i="3"/>
  <c r="AB14" i="3"/>
  <c r="S21" i="3"/>
  <c r="U23" i="3"/>
  <c r="V24" i="3"/>
  <c r="W25" i="3"/>
  <c r="AB6" i="4"/>
  <c r="Q11" i="4"/>
  <c r="R12" i="4"/>
  <c r="S13" i="4"/>
  <c r="V15" i="4"/>
  <c r="W16" i="4"/>
  <c r="X17" i="4"/>
  <c r="Y18" i="4"/>
  <c r="AB21" i="4"/>
  <c r="J4" i="5"/>
  <c r="L6" i="5"/>
  <c r="L16" i="5" s="1"/>
  <c r="R18" i="2"/>
  <c r="Y9" i="3"/>
  <c r="Z10" i="3"/>
  <c r="AB12" i="3"/>
  <c r="S18" i="3"/>
  <c r="U20" i="3"/>
  <c r="Y24" i="3"/>
  <c r="Z25" i="3"/>
  <c r="Q8" i="4"/>
  <c r="R9" i="4"/>
  <c r="S10" i="4"/>
  <c r="U12" i="4"/>
  <c r="AA17" i="4"/>
  <c r="AB18" i="4"/>
  <c r="Q23" i="4"/>
  <c r="R24" i="4"/>
  <c r="S25" i="4"/>
  <c r="M4" i="5"/>
  <c r="N5" i="5"/>
  <c r="N15" i="5" s="1"/>
  <c r="T7" i="2"/>
  <c r="V8" i="2"/>
  <c r="Z10" i="2"/>
  <c r="AB11" i="2"/>
  <c r="Q13" i="2"/>
  <c r="AA14" i="2"/>
  <c r="AC15" i="2"/>
  <c r="Q17" i="2"/>
  <c r="S18" i="2"/>
  <c r="U19" i="2"/>
  <c r="R23" i="2"/>
  <c r="W6" i="3"/>
  <c r="Y8" i="3"/>
  <c r="Z9" i="3"/>
  <c r="AA10" i="3"/>
  <c r="AB11" i="3"/>
  <c r="S17" i="3"/>
  <c r="T18" i="3"/>
  <c r="U19" i="3"/>
  <c r="V20" i="3"/>
  <c r="W21" i="3"/>
  <c r="Y23" i="3"/>
  <c r="Z24" i="3"/>
  <c r="AA25" i="3"/>
  <c r="R8" i="4"/>
  <c r="S9" i="4"/>
  <c r="T10" i="4"/>
  <c r="U11" i="4"/>
  <c r="V12" i="4"/>
  <c r="W13" i="4"/>
  <c r="AA16" i="4"/>
  <c r="AB17" i="4"/>
  <c r="Q22" i="4"/>
  <c r="R23" i="4"/>
  <c r="S24" i="4"/>
  <c r="T25" i="4"/>
  <c r="N4" i="5"/>
  <c r="O5" i="5"/>
  <c r="O15" i="5" s="1"/>
  <c r="P6" i="5"/>
  <c r="P16" i="5" s="1"/>
  <c r="R22" i="2"/>
  <c r="T23" i="2"/>
  <c r="Y6" i="3"/>
  <c r="Z7" i="3"/>
  <c r="AA8" i="3"/>
  <c r="AB9" i="3"/>
  <c r="S15" i="3"/>
  <c r="T16" i="3"/>
  <c r="U17" i="3"/>
  <c r="V18" i="3"/>
  <c r="W19" i="3"/>
  <c r="Y21" i="3"/>
  <c r="Z22" i="3"/>
  <c r="AA23" i="3"/>
  <c r="AB24" i="3"/>
  <c r="R6" i="4"/>
  <c r="S7" i="4"/>
  <c r="T8" i="4"/>
  <c r="U9" i="4"/>
  <c r="V10" i="4"/>
  <c r="W11" i="4"/>
  <c r="X12" i="4"/>
  <c r="Y13" i="4"/>
  <c r="AB15" i="4"/>
  <c r="Q20" i="4"/>
  <c r="R21" i="4"/>
  <c r="S22" i="4"/>
  <c r="T23" i="4"/>
  <c r="U24" i="4"/>
  <c r="V25" i="4"/>
  <c r="R6" i="5"/>
  <c r="R16" i="5" s="1"/>
  <c r="Q9" i="4"/>
  <c r="AA18" i="4"/>
  <c r="Q24" i="4"/>
  <c r="Y10" i="2"/>
  <c r="U7" i="2"/>
  <c r="Y9" i="2"/>
  <c r="AA10" i="2"/>
  <c r="Y7" i="3"/>
  <c r="U18" i="3"/>
  <c r="Y22" i="3"/>
  <c r="AB25" i="3"/>
  <c r="R7" i="4"/>
  <c r="X13" i="4"/>
  <c r="AA15" i="4"/>
  <c r="Q21" i="4"/>
  <c r="R22" i="4"/>
  <c r="U25" i="4"/>
  <c r="T6" i="2"/>
  <c r="V7" i="2"/>
  <c r="AB10" i="2"/>
  <c r="S13" i="2"/>
  <c r="Q16" i="2"/>
  <c r="S17" i="2"/>
  <c r="U18" i="2"/>
  <c r="Y8" i="2"/>
  <c r="AA9" i="2"/>
  <c r="Q12" i="2"/>
  <c r="T13" i="2"/>
  <c r="R16" i="2"/>
  <c r="T17" i="2"/>
  <c r="V18" i="2"/>
  <c r="Q21" i="2"/>
  <c r="S22" i="2"/>
  <c r="U23" i="2"/>
  <c r="Z6" i="3"/>
  <c r="AA7" i="3"/>
  <c r="AB8" i="3"/>
  <c r="U16" i="3"/>
  <c r="Z21" i="3"/>
  <c r="AA22" i="3"/>
  <c r="AB23" i="3"/>
  <c r="S6" i="4"/>
  <c r="T7" i="4"/>
  <c r="U8" i="4"/>
  <c r="V9" i="4"/>
  <c r="W10" i="4"/>
  <c r="X11" i="4"/>
  <c r="Y12" i="4"/>
  <c r="AA14" i="4"/>
  <c r="Q19" i="4"/>
  <c r="R20" i="4"/>
  <c r="S21" i="4"/>
  <c r="T22" i="4"/>
  <c r="U23" i="4"/>
  <c r="V24" i="4"/>
  <c r="W25" i="4"/>
  <c r="R5" i="5"/>
  <c r="R15" i="5" s="1"/>
  <c r="Q17" i="4"/>
  <c r="U16" i="2"/>
  <c r="Y18" i="2"/>
  <c r="AA19" i="2"/>
  <c r="Y17" i="3"/>
  <c r="Z18" i="3"/>
  <c r="X8" i="4"/>
  <c r="AA11" i="4"/>
  <c r="Q16" i="4"/>
  <c r="R17" i="4"/>
  <c r="S18" i="4"/>
  <c r="U20" i="4"/>
  <c r="X23" i="4"/>
  <c r="T4" i="5"/>
  <c r="U5" i="5"/>
  <c r="U15" i="5" s="1"/>
  <c r="U12" i="2"/>
  <c r="AB19" i="2"/>
  <c r="W6" i="4"/>
  <c r="X7" i="4"/>
  <c r="Y8" i="4"/>
  <c r="AA10" i="4"/>
</calcChain>
</file>

<file path=xl/sharedStrings.xml><?xml version="1.0" encoding="utf-8"?>
<sst xmlns="http://schemas.openxmlformats.org/spreadsheetml/2006/main" count="194" uniqueCount="46">
  <si>
    <t xml:space="preserve">Табела 1 Капацитети за сместување – објекти структура </t>
  </si>
  <si>
    <t>Структура</t>
  </si>
  <si>
    <t xml:space="preserve"> </t>
  </si>
  <si>
    <t>ВКУПНО</t>
  </si>
  <si>
    <t>Хотели - вкупно</t>
  </si>
  <si>
    <t>Хотели *****</t>
  </si>
  <si>
    <t>Хотели **"</t>
  </si>
  <si>
    <t>Хотели ***</t>
  </si>
  <si>
    <t>Хотели **</t>
  </si>
  <si>
    <t>Хотели *</t>
  </si>
  <si>
    <t>Пансиони</t>
  </si>
  <si>
    <t>-</t>
  </si>
  <si>
    <t>Мотели</t>
  </si>
  <si>
    <t>Туристички апартмани</t>
  </si>
  <si>
    <t>Преноќишта</t>
  </si>
  <si>
    <t>Бањски и климатски 
лекувалишта</t>
  </si>
  <si>
    <t>Планински 
домови и куќи</t>
  </si>
  <si>
    <t>Работнички 
одморалишта</t>
  </si>
  <si>
    <t>Детски и младински 
одморалишта</t>
  </si>
  <si>
    <t>Младински хотели</t>
  </si>
  <si>
    <t>Кампови 
некатегоризирани</t>
  </si>
  <si>
    <t>Привремени 
сместувачки 
капацитети</t>
  </si>
  <si>
    <t>Некатегоризирани 
објекти 
за сместување</t>
  </si>
  <si>
    <r>
      <rPr>
        <b/>
        <sz val="10"/>
        <rFont val="Calibri"/>
        <family val="2"/>
        <charset val="204"/>
      </rPr>
      <t>Извор на податоци:</t>
    </r>
    <r>
      <rPr>
        <b/>
        <sz val="10"/>
        <color rgb="FF0066CC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</si>
  <si>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 xml:space="preserve">Табела 1 Капацитети за сместување – соби структура </t>
  </si>
  <si>
    <t>Хотели ****</t>
  </si>
  <si>
    <t>Бањски лекувалишта</t>
  </si>
  <si>
    <t>Кампови</t>
  </si>
  <si>
    <t>Куќи, станови за одмор 
и соби за издавање</t>
  </si>
  <si>
    <t>Привремени сместувачки 
капацитети</t>
  </si>
  <si>
    <t>Коли за спиење</t>
  </si>
  <si>
    <t>Некатегоризирани 
објекти за сместување</t>
  </si>
  <si>
    <r>
      <rPr>
        <b/>
        <sz val="11"/>
        <rFont val="Calibri"/>
        <family val="2"/>
        <charset val="204"/>
      </rPr>
      <t>Извор на податоци:</t>
    </r>
    <r>
      <rPr>
        <b/>
        <sz val="12"/>
        <color rgb="FF0066CC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</si>
  <si>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 xml:space="preserve">Табела 1 Капацитети за сместување – легла структура </t>
  </si>
  <si>
    <r>
      <rPr>
        <b/>
        <sz val="11"/>
        <rFont val="Arial Narrow"/>
        <family val="2"/>
        <charset val="204"/>
      </rPr>
      <t>Извор на податоци:</t>
    </r>
    <r>
      <rPr>
        <b/>
        <sz val="12"/>
        <color rgb="FF0066CC"/>
        <rFont val="Arial Narrow"/>
        <family val="2"/>
        <charset val="204"/>
      </rPr>
      <t xml:space="preserve"> </t>
    </r>
    <r>
      <rPr>
        <sz val="11"/>
        <rFont val="Arial Narrow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</si>
  <si>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 xml:space="preserve">Табела 1 Вкупен број на капацитети за сместување </t>
  </si>
  <si>
    <t>Вкупен број на објекти</t>
  </si>
  <si>
    <t>Вкупен број на соби</t>
  </si>
  <si>
    <t>Вкупен број на легла</t>
  </si>
  <si>
    <t>Вкупен број на седишта</t>
  </si>
  <si>
    <r>
      <t>Извор на податоци:</t>
    </r>
    <r>
      <rPr>
        <b/>
        <sz val="10"/>
        <color rgb="FF0066CC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</si>
  <si>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>Вкупен број на објекти - индекс</t>
  </si>
  <si>
    <t>Вкупен број на соби  - индекс</t>
  </si>
  <si>
    <t>Вкупен број на легла  - индекс</t>
  </si>
  <si>
    <t>Вкупен број на седишта  - индекс</t>
  </si>
  <si>
    <t>Табела 2 Динамика на обем на капацитетите во угостителството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</si>
</sst>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\ ###\ ##0"/>
  </numFmts>
  <fonts count="34" x14ac:knownFonts="1">
    <font>
      <sz val="12"/>
      <color rgb="FF000000"/>
      <name val="Arial"/>
      <charset val="1"/>
    </font>
    <font>
      <sz val="8"/>
      <name val="Arial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"/>
      <family val="2"/>
      <charset val="1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1"/>
    </font>
    <font>
      <b/>
      <sz val="10"/>
      <name val="Calibri"/>
      <family val="2"/>
      <charset val="204"/>
    </font>
    <font>
      <b/>
      <sz val="10"/>
      <color rgb="FF0066CC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</font>
    <font>
      <b/>
      <sz val="9"/>
      <name val="Arial"/>
      <family val="2"/>
      <charset val="204"/>
    </font>
    <font>
      <b/>
      <sz val="8"/>
      <name val="MAC C Swiss"/>
      <family val="2"/>
      <charset val="1"/>
    </font>
    <font>
      <sz val="8"/>
      <name val="MAC C Swiss"/>
      <family val="2"/>
      <charset val="1"/>
    </font>
    <font>
      <sz val="10"/>
      <color rgb="FF000000"/>
      <name val="Arial"/>
      <family val="2"/>
      <charset val="1"/>
    </font>
    <font>
      <b/>
      <sz val="12"/>
      <color rgb="FF0066CC"/>
      <name val="Calibri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7"/>
      <name val="Arial Narrow"/>
      <family val="2"/>
      <charset val="204"/>
    </font>
    <font>
      <sz val="7"/>
      <name val="Arial Narrow"/>
      <family val="2"/>
      <charset val="204"/>
    </font>
    <font>
      <sz val="9"/>
      <name val="Arial Narrow"/>
      <family val="2"/>
      <charset val="204"/>
    </font>
    <font>
      <b/>
      <sz val="7"/>
      <name val="Arial Narrow"/>
      <family val="2"/>
      <charset val="1"/>
    </font>
    <font>
      <sz val="8"/>
      <name val="Arial Narrow"/>
      <family val="2"/>
      <charset val="204"/>
    </font>
    <font>
      <b/>
      <sz val="9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color rgb="FF0066CC"/>
      <name val="Arial Narrow"/>
      <family val="2"/>
      <charset val="204"/>
    </font>
    <font>
      <sz val="11"/>
      <name val="Arial Narrow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CCFF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9" fontId="13" fillId="0" borderId="0" applyBorder="0" applyProtection="0"/>
    <xf numFmtId="0" fontId="1" fillId="0" borderId="0"/>
  </cellStyleXfs>
  <cellXfs count="98">
    <xf numFmtId="0" fontId="0" fillId="0" borderId="0" xfId="0"/>
    <xf numFmtId="0" fontId="5" fillId="0" borderId="0" xfId="0" applyFont="1"/>
    <xf numFmtId="0" fontId="0" fillId="2" borderId="0" xfId="0" applyFill="1"/>
    <xf numFmtId="0" fontId="6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left" vertical="top"/>
    </xf>
    <xf numFmtId="1" fontId="6" fillId="0" borderId="2" xfId="0" applyNumberFormat="1" applyFont="1" applyBorder="1" applyAlignment="1">
      <alignment horizontal="right" vertical="top"/>
    </xf>
    <xf numFmtId="2" fontId="4" fillId="0" borderId="2" xfId="0" applyNumberFormat="1" applyFont="1" applyBorder="1"/>
    <xf numFmtId="2" fontId="4" fillId="0" borderId="3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 indent="2"/>
    </xf>
    <xf numFmtId="2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 vertical="top"/>
    </xf>
    <xf numFmtId="2" fontId="4" fillId="0" borderId="3" xfId="0" applyNumberFormat="1" applyFont="1" applyBorder="1" applyAlignment="1">
      <alignment horizontal="right" vertical="top"/>
    </xf>
    <xf numFmtId="0" fontId="7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4" fillId="0" borderId="2" xfId="0" applyFont="1" applyBorder="1" applyAlignment="1">
      <alignment wrapText="1"/>
    </xf>
    <xf numFmtId="3" fontId="11" fillId="0" borderId="2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7" fillId="0" borderId="0" xfId="0" applyFont="1"/>
    <xf numFmtId="0" fontId="3" fillId="0" borderId="0" xfId="0" applyFont="1"/>
    <xf numFmtId="0" fontId="19" fillId="0" borderId="0" xfId="0" applyFont="1" applyAlignment="1">
      <alignment wrapText="1"/>
    </xf>
    <xf numFmtId="0" fontId="20" fillId="0" borderId="0" xfId="0" applyFont="1"/>
    <xf numFmtId="0" fontId="19" fillId="0" borderId="0" xfId="0" applyFont="1"/>
    <xf numFmtId="0" fontId="21" fillId="0" borderId="5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horizontal="center" wrapText="1"/>
    </xf>
    <xf numFmtId="0" fontId="23" fillId="0" borderId="0" xfId="0" applyFont="1" applyAlignment="1">
      <alignment horizontal="center" vertical="center"/>
    </xf>
    <xf numFmtId="3" fontId="21" fillId="0" borderId="2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right"/>
    </xf>
    <xf numFmtId="1" fontId="22" fillId="0" borderId="2" xfId="0" applyNumberFormat="1" applyFont="1" applyBorder="1" applyAlignment="1">
      <alignment horizontal="right"/>
    </xf>
    <xf numFmtId="1" fontId="25" fillId="0" borderId="2" xfId="0" applyNumberFormat="1" applyFont="1" applyBorder="1" applyAlignment="1">
      <alignment horizontal="right"/>
    </xf>
    <xf numFmtId="165" fontId="26" fillId="0" borderId="0" xfId="0" applyNumberFormat="1" applyFont="1" applyAlignment="1">
      <alignment horizontal="right" vertical="top"/>
    </xf>
    <xf numFmtId="3" fontId="22" fillId="0" borderId="2" xfId="0" applyNumberFormat="1" applyFont="1" applyBorder="1" applyAlignment="1">
      <alignment horizontal="right"/>
    </xf>
    <xf numFmtId="2" fontId="22" fillId="0" borderId="2" xfId="0" applyNumberFormat="1" applyFont="1" applyBorder="1" applyAlignment="1">
      <alignment horizontal="right"/>
    </xf>
    <xf numFmtId="2" fontId="25" fillId="0" borderId="2" xfId="0" applyNumberFormat="1" applyFont="1" applyBorder="1" applyAlignment="1">
      <alignment horizontal="right"/>
    </xf>
    <xf numFmtId="165" fontId="27" fillId="0" borderId="0" xfId="0" applyNumberFormat="1" applyFont="1" applyAlignment="1">
      <alignment horizontal="right" vertical="top"/>
    </xf>
    <xf numFmtId="0" fontId="28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/>
    </xf>
    <xf numFmtId="0" fontId="29" fillId="0" borderId="0" xfId="0" applyFont="1"/>
    <xf numFmtId="0" fontId="4" fillId="2" borderId="4" xfId="0" applyFont="1" applyFill="1" applyBorder="1" applyAlignment="1">
      <alignment horizontal="right" wrapText="1"/>
    </xf>
    <xf numFmtId="0" fontId="21" fillId="0" borderId="0" xfId="0" applyFont="1" applyAlignment="1">
      <alignment vertical="center" wrapText="1"/>
    </xf>
    <xf numFmtId="0" fontId="12" fillId="0" borderId="7" xfId="0" applyFont="1" applyBorder="1" applyAlignment="1">
      <alignment horizontal="right"/>
    </xf>
    <xf numFmtId="2" fontId="11" fillId="0" borderId="7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11" fillId="0" borderId="10" xfId="0" applyNumberFormat="1" applyFont="1" applyBorder="1" applyAlignment="1">
      <alignment horizontal="right"/>
    </xf>
    <xf numFmtId="0" fontId="12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3" fontId="11" fillId="0" borderId="8" xfId="0" applyNumberFormat="1" applyFont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0" fontId="12" fillId="0" borderId="7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 wrapText="1"/>
    </xf>
    <xf numFmtId="1" fontId="6" fillId="3" borderId="2" xfId="0" applyNumberFormat="1" applyFont="1" applyFill="1" applyBorder="1" applyAlignment="1">
      <alignment horizontal="right" vertical="top"/>
    </xf>
    <xf numFmtId="1" fontId="4" fillId="3" borderId="2" xfId="0" applyNumberFormat="1" applyFont="1" applyFill="1" applyBorder="1" applyAlignment="1">
      <alignment horizontal="right" vertical="top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/>
    </xf>
    <xf numFmtId="2" fontId="11" fillId="0" borderId="14" xfId="0" applyNumberFormat="1" applyFont="1" applyBorder="1" applyAlignment="1">
      <alignment horizontal="right"/>
    </xf>
    <xf numFmtId="2" fontId="11" fillId="0" borderId="15" xfId="0" applyNumberFormat="1" applyFont="1" applyBorder="1" applyAlignment="1">
      <alignment horizontal="right"/>
    </xf>
    <xf numFmtId="0" fontId="12" fillId="0" borderId="13" xfId="0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3" fontId="11" fillId="0" borderId="10" xfId="0" applyNumberFormat="1" applyFont="1" applyBorder="1" applyAlignment="1">
      <alignment horizontal="right"/>
    </xf>
    <xf numFmtId="3" fontId="22" fillId="3" borderId="2" xfId="0" applyNumberFormat="1" applyFont="1" applyFill="1" applyBorder="1" applyAlignment="1">
      <alignment horizontal="right"/>
    </xf>
    <xf numFmtId="2" fontId="25" fillId="3" borderId="2" xfId="0" applyNumberFormat="1" applyFont="1" applyFill="1" applyBorder="1" applyAlignment="1">
      <alignment horizontal="right"/>
    </xf>
    <xf numFmtId="2" fontId="22" fillId="3" borderId="2" xfId="0" applyNumberFormat="1" applyFont="1" applyFill="1" applyBorder="1" applyAlignment="1">
      <alignment horizontal="right"/>
    </xf>
    <xf numFmtId="1" fontId="4" fillId="3" borderId="6" xfId="0" applyNumberFormat="1" applyFont="1" applyFill="1" applyBorder="1" applyAlignment="1">
      <alignment horizontal="right" vertical="top"/>
    </xf>
    <xf numFmtId="1" fontId="4" fillId="3" borderId="7" xfId="0" applyNumberFormat="1" applyFont="1" applyFill="1" applyBorder="1" applyAlignment="1">
      <alignment horizontal="right" vertical="top"/>
    </xf>
    <xf numFmtId="1" fontId="4" fillId="3" borderId="14" xfId="0" applyNumberFormat="1" applyFont="1" applyFill="1" applyBorder="1" applyAlignment="1">
      <alignment horizontal="right" vertical="top"/>
    </xf>
    <xf numFmtId="0" fontId="32" fillId="0" borderId="2" xfId="0" applyFont="1" applyBorder="1" applyAlignment="1">
      <alignment wrapText="1"/>
    </xf>
    <xf numFmtId="0" fontId="32" fillId="0" borderId="2" xfId="0" applyFont="1" applyBorder="1" applyAlignment="1">
      <alignment horizontal="center" vertical="center" wrapText="1"/>
    </xf>
    <xf numFmtId="3" fontId="32" fillId="0" borderId="2" xfId="0" applyNumberFormat="1" applyFont="1" applyBorder="1" applyAlignment="1">
      <alignment vertical="center"/>
    </xf>
    <xf numFmtId="0" fontId="33" fillId="0" borderId="0" xfId="0" applyFont="1"/>
    <xf numFmtId="0" fontId="33" fillId="0" borderId="2" xfId="0" applyFont="1" applyBorder="1"/>
    <xf numFmtId="49" fontId="33" fillId="0" borderId="2" xfId="0" applyNumberFormat="1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center" vertical="center"/>
    </xf>
    <xf numFmtId="164" fontId="32" fillId="0" borderId="0" xfId="1" applyNumberFormat="1" applyFont="1" applyBorder="1" applyProtection="1"/>
    <xf numFmtId="0" fontId="32" fillId="0" borderId="0" xfId="1" applyNumberFormat="1" applyFont="1" applyBorder="1" applyProtection="1"/>
    <xf numFmtId="3" fontId="10" fillId="0" borderId="0" xfId="2" applyNumberFormat="1" applyFont="1" applyAlignment="1" applyProtection="1">
      <alignment horizontal="right" vertical="center"/>
      <protection hidden="1"/>
    </xf>
    <xf numFmtId="0" fontId="4" fillId="2" borderId="1" xfId="0" applyFont="1" applyFill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</cellXfs>
  <cellStyles count="3">
    <cellStyle name="Explanatory Text" xfId="2" builtinId="53" customBuiltin="1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7300"/>
      <rgbColor rgb="FF800080"/>
      <rgbColor rgb="FF0563C1"/>
      <rgbColor rgb="FFD9D9D9"/>
      <rgbColor rgb="FF808080"/>
      <rgbColor rgb="FF5B9BD5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255E91"/>
      <rgbColor rgb="FF0000FF"/>
      <rgbColor rgb="FF00CCFF"/>
      <rgbColor rgb="FFCCFFFF"/>
      <rgbColor rgb="FFCCFFCC"/>
      <rgbColor rgb="FFFFFF99"/>
      <rgbColor rgb="FFADC5E4"/>
      <rgbColor rgb="FFFF99CC"/>
      <rgbColor rgb="FFCC99FF"/>
      <rgbColor rgb="FFF3B8A4"/>
      <rgbColor rgb="FF4472C4"/>
      <rgbColor rgb="FF33CCCC"/>
      <rgbColor rgb="FF99CC00"/>
      <rgbColor rgb="FFFFC000"/>
      <rgbColor rgb="FFFF9900"/>
      <rgbColor rgb="FFED7D31"/>
      <rgbColor rgb="FF636363"/>
      <rgbColor rgb="FFA5A5A5"/>
      <rgbColor rgb="FF003366"/>
      <rgbColor rgb="FF70AD47"/>
      <rgbColor rgb="FF003300"/>
      <rgbColor rgb="FF333300"/>
      <rgbColor rgb="FF9E480E"/>
      <rgbColor rgb="FF993366"/>
      <rgbColor rgb="FF264478"/>
      <rgbColor rgb="FF43682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7283194149330401E-2"/>
          <c:y val="2.71672177916099E-2"/>
          <c:w val="0.95278450363196099"/>
          <c:h val="0.62873630292420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Objekti!$Q$4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Objekti!$Q$6:$Q$23</c:f>
              <c:numCache>
                <c:formatCode>0.00</c:formatCode>
                <c:ptCount val="18"/>
                <c:pt idx="0">
                  <c:v>28.306878306878307</c:v>
                </c:pt>
                <c:pt idx="1">
                  <c:v>2.1164021164021163</c:v>
                </c:pt>
                <c:pt idx="2">
                  <c:v>4.4973544973544968</c:v>
                </c:pt>
                <c:pt idx="3">
                  <c:v>4.4973544973544968</c:v>
                </c:pt>
                <c:pt idx="4">
                  <c:v>9.7883597883597879</c:v>
                </c:pt>
                <c:pt idx="5">
                  <c:v>7.4074074074074066</c:v>
                </c:pt>
                <c:pt idx="6">
                  <c:v>0.79365079365079361</c:v>
                </c:pt>
                <c:pt idx="7">
                  <c:v>1.3227513227513228</c:v>
                </c:pt>
                <c:pt idx="8">
                  <c:v>0</c:v>
                </c:pt>
                <c:pt idx="9">
                  <c:v>3.4391534391534391</c:v>
                </c:pt>
                <c:pt idx="10">
                  <c:v>1.5873015873015872</c:v>
                </c:pt>
                <c:pt idx="11">
                  <c:v>0.52910052910052907</c:v>
                </c:pt>
                <c:pt idx="12">
                  <c:v>23.280423280423278</c:v>
                </c:pt>
                <c:pt idx="13">
                  <c:v>8.7301587301587293</c:v>
                </c:pt>
                <c:pt idx="14">
                  <c:v>0.26455026455026454</c:v>
                </c:pt>
                <c:pt idx="15">
                  <c:v>2.6455026455026456</c:v>
                </c:pt>
                <c:pt idx="16">
                  <c:v>0.52910052910052907</c:v>
                </c:pt>
                <c:pt idx="17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8-414F-BE6A-B302BF9C0CDB}"/>
            </c:ext>
          </c:extLst>
        </c:ser>
        <c:ser>
          <c:idx val="1"/>
          <c:order val="1"/>
          <c:tx>
            <c:strRef>
              <c:f>Objekti!$R$4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Objekti!$R$6:$R$23</c:f>
              <c:numCache>
                <c:formatCode>0.00</c:formatCode>
                <c:ptCount val="18"/>
                <c:pt idx="0">
                  <c:v>31.343283582089555</c:v>
                </c:pt>
                <c:pt idx="1">
                  <c:v>2.2388059701492535</c:v>
                </c:pt>
                <c:pt idx="2">
                  <c:v>4.9751243781094532</c:v>
                </c:pt>
                <c:pt idx="3">
                  <c:v>5.4726368159203984</c:v>
                </c:pt>
                <c:pt idx="4">
                  <c:v>10.44776119402985</c:v>
                </c:pt>
                <c:pt idx="5">
                  <c:v>8.2089552238805972</c:v>
                </c:pt>
                <c:pt idx="6">
                  <c:v>0.74626865671641784</c:v>
                </c:pt>
                <c:pt idx="7">
                  <c:v>1.7412935323383085</c:v>
                </c:pt>
                <c:pt idx="8">
                  <c:v>0</c:v>
                </c:pt>
                <c:pt idx="9">
                  <c:v>3.233830845771144</c:v>
                </c:pt>
                <c:pt idx="10">
                  <c:v>1.4925373134328357</c:v>
                </c:pt>
                <c:pt idx="11">
                  <c:v>0.49751243781094528</c:v>
                </c:pt>
                <c:pt idx="12">
                  <c:v>21.890547263681594</c:v>
                </c:pt>
                <c:pt idx="13">
                  <c:v>8.7064676616915424</c:v>
                </c:pt>
                <c:pt idx="14">
                  <c:v>0.24875621890547264</c:v>
                </c:pt>
                <c:pt idx="15">
                  <c:v>2.4875621890547266</c:v>
                </c:pt>
                <c:pt idx="16">
                  <c:v>0.74626865671641784</c:v>
                </c:pt>
                <c:pt idx="17">
                  <c:v>26.865671641791046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8-414F-BE6A-B302BF9C0CDB}"/>
            </c:ext>
          </c:extLst>
        </c:ser>
        <c:ser>
          <c:idx val="2"/>
          <c:order val="2"/>
          <c:tx>
            <c:strRef>
              <c:f>Objekti!$S$4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Objekti!$S$6:$S$23</c:f>
              <c:numCache>
                <c:formatCode>0.00</c:formatCode>
                <c:ptCount val="18"/>
                <c:pt idx="0">
                  <c:v>37.404580152671755</c:v>
                </c:pt>
                <c:pt idx="1">
                  <c:v>2.2900763358778624</c:v>
                </c:pt>
                <c:pt idx="2">
                  <c:v>5.5979643765903306</c:v>
                </c:pt>
                <c:pt idx="3">
                  <c:v>8.1424936386768447</c:v>
                </c:pt>
                <c:pt idx="4">
                  <c:v>13.231552162849871</c:v>
                </c:pt>
                <c:pt idx="5">
                  <c:v>8.1424936386768447</c:v>
                </c:pt>
                <c:pt idx="6">
                  <c:v>0.76335877862595414</c:v>
                </c:pt>
                <c:pt idx="7">
                  <c:v>2.0356234096692112</c:v>
                </c:pt>
                <c:pt idx="8">
                  <c:v>0</c:v>
                </c:pt>
                <c:pt idx="9">
                  <c:v>3.5623409669211195</c:v>
                </c:pt>
                <c:pt idx="10">
                  <c:v>1.5267175572519083</c:v>
                </c:pt>
                <c:pt idx="11">
                  <c:v>0.5089058524173028</c:v>
                </c:pt>
                <c:pt idx="12">
                  <c:v>21.374045801526716</c:v>
                </c:pt>
                <c:pt idx="13">
                  <c:v>7.888040712468193</c:v>
                </c:pt>
                <c:pt idx="14">
                  <c:v>0.2544529262086514</c:v>
                </c:pt>
                <c:pt idx="15">
                  <c:v>2.7989821882951653</c:v>
                </c:pt>
                <c:pt idx="16">
                  <c:v>0.76335877862595414</c:v>
                </c:pt>
                <c:pt idx="17">
                  <c:v>21.119592875318066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8-414F-BE6A-B302BF9C0CDB}"/>
            </c:ext>
          </c:extLst>
        </c:ser>
        <c:ser>
          <c:idx val="3"/>
          <c:order val="3"/>
          <c:tx>
            <c:strRef>
              <c:f>Objekti!$T$4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Objekti!$T$6:$T$23</c:f>
              <c:numCache>
                <c:formatCode>0.00</c:formatCode>
                <c:ptCount val="18"/>
                <c:pt idx="0">
                  <c:v>40.099009900990104</c:v>
                </c:pt>
                <c:pt idx="1">
                  <c:v>2.4752475247524752</c:v>
                </c:pt>
                <c:pt idx="2">
                  <c:v>6.6831683168316838</c:v>
                </c:pt>
                <c:pt idx="3">
                  <c:v>10.14851485148515</c:v>
                </c:pt>
                <c:pt idx="4">
                  <c:v>12.871287128712872</c:v>
                </c:pt>
                <c:pt idx="5">
                  <c:v>7.9207920792079207</c:v>
                </c:pt>
                <c:pt idx="6">
                  <c:v>0.74257425742574257</c:v>
                </c:pt>
                <c:pt idx="7">
                  <c:v>1.9801980198019802</c:v>
                </c:pt>
                <c:pt idx="8">
                  <c:v>0</c:v>
                </c:pt>
                <c:pt idx="9">
                  <c:v>3.217821782178218</c:v>
                </c:pt>
                <c:pt idx="10">
                  <c:v>1.4851485148514851</c:v>
                </c:pt>
                <c:pt idx="11">
                  <c:v>0.49504950495049505</c:v>
                </c:pt>
                <c:pt idx="12">
                  <c:v>20.792079207920793</c:v>
                </c:pt>
                <c:pt idx="13">
                  <c:v>7.673267326732673</c:v>
                </c:pt>
                <c:pt idx="14">
                  <c:v>0.24752475247524752</c:v>
                </c:pt>
                <c:pt idx="15">
                  <c:v>2.722772277227723</c:v>
                </c:pt>
                <c:pt idx="16">
                  <c:v>0.99009900990099009</c:v>
                </c:pt>
                <c:pt idx="17">
                  <c:v>19.554455445544555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8-414F-BE6A-B302BF9C0CDB}"/>
            </c:ext>
          </c:extLst>
        </c:ser>
        <c:ser>
          <c:idx val="4"/>
          <c:order val="4"/>
          <c:tx>
            <c:strRef>
              <c:f>Objekti!$U$4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Objekti!$U$6:$U$23</c:f>
              <c:numCache>
                <c:formatCode>0.00</c:formatCode>
                <c:ptCount val="18"/>
                <c:pt idx="0">
                  <c:v>41.134751773049643</c:v>
                </c:pt>
                <c:pt idx="1">
                  <c:v>2.6004728132387704</c:v>
                </c:pt>
                <c:pt idx="2">
                  <c:v>6.8557919621749415</c:v>
                </c:pt>
                <c:pt idx="3">
                  <c:v>11.347517730496454</c:v>
                </c:pt>
                <c:pt idx="4">
                  <c:v>12.056737588652481</c:v>
                </c:pt>
                <c:pt idx="5">
                  <c:v>8.2742316784869967</c:v>
                </c:pt>
                <c:pt idx="6">
                  <c:v>0.94562647754137119</c:v>
                </c:pt>
                <c:pt idx="7">
                  <c:v>4.0189125295508275</c:v>
                </c:pt>
                <c:pt idx="8">
                  <c:v>0</c:v>
                </c:pt>
                <c:pt idx="9">
                  <c:v>3.3096926713947989</c:v>
                </c:pt>
                <c:pt idx="10">
                  <c:v>1.4184397163120568</c:v>
                </c:pt>
                <c:pt idx="11">
                  <c:v>0.4728132387706856</c:v>
                </c:pt>
                <c:pt idx="12">
                  <c:v>19.621749408983451</c:v>
                </c:pt>
                <c:pt idx="13">
                  <c:v>7.328605200945626</c:v>
                </c:pt>
                <c:pt idx="14">
                  <c:v>0.2364066193853428</c:v>
                </c:pt>
                <c:pt idx="15">
                  <c:v>2.8368794326241136</c:v>
                </c:pt>
                <c:pt idx="16">
                  <c:v>0.94562647754137119</c:v>
                </c:pt>
                <c:pt idx="17">
                  <c:v>17.730496453900709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8-414F-BE6A-B302BF9C0CDB}"/>
            </c:ext>
          </c:extLst>
        </c:ser>
        <c:ser>
          <c:idx val="5"/>
          <c:order val="5"/>
          <c:tx>
            <c:strRef>
              <c:f>Objekti!$V$4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Objekti!$V$6:$V$23</c:f>
              <c:numCache>
                <c:formatCode>0.00</c:formatCode>
                <c:ptCount val="18"/>
                <c:pt idx="0">
                  <c:v>43.548387096774192</c:v>
                </c:pt>
                <c:pt idx="1">
                  <c:v>2.9953917050691241</c:v>
                </c:pt>
                <c:pt idx="2">
                  <c:v>8.064516129032258</c:v>
                </c:pt>
                <c:pt idx="3">
                  <c:v>11.29032258064516</c:v>
                </c:pt>
                <c:pt idx="4">
                  <c:v>12.211981566820276</c:v>
                </c:pt>
                <c:pt idx="5">
                  <c:v>8.9861751152073737</c:v>
                </c:pt>
                <c:pt idx="6">
                  <c:v>0.69124423963133641</c:v>
                </c:pt>
                <c:pt idx="7">
                  <c:v>3.9170506912442393</c:v>
                </c:pt>
                <c:pt idx="8">
                  <c:v>0</c:v>
                </c:pt>
                <c:pt idx="9">
                  <c:v>3.6866359447004609</c:v>
                </c:pt>
                <c:pt idx="10">
                  <c:v>1.3824884792626728</c:v>
                </c:pt>
                <c:pt idx="11">
                  <c:v>0.46082949308755761</c:v>
                </c:pt>
                <c:pt idx="12">
                  <c:v>18.663594470046082</c:v>
                </c:pt>
                <c:pt idx="13">
                  <c:v>7.1428571428571423</c:v>
                </c:pt>
                <c:pt idx="14">
                  <c:v>0.2304147465437788</c:v>
                </c:pt>
                <c:pt idx="15">
                  <c:v>2.7649769585253456</c:v>
                </c:pt>
                <c:pt idx="16">
                  <c:v>0.92165898617511521</c:v>
                </c:pt>
                <c:pt idx="17">
                  <c:v>16.589861751152075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8-414F-BE6A-B302BF9C0CDB}"/>
            </c:ext>
          </c:extLst>
        </c:ser>
        <c:ser>
          <c:idx val="6"/>
          <c:order val="6"/>
          <c:tx>
            <c:strRef>
              <c:f>Objekti!$W$4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264478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Objekti!$W$6:$W$23</c:f>
              <c:numCache>
                <c:formatCode>0.00</c:formatCode>
                <c:ptCount val="18"/>
                <c:pt idx="0">
                  <c:v>44.044943820224717</c:v>
                </c:pt>
                <c:pt idx="1">
                  <c:v>3.3707865168539324</c:v>
                </c:pt>
                <c:pt idx="2">
                  <c:v>8.5393258426966288</c:v>
                </c:pt>
                <c:pt idx="3">
                  <c:v>12.359550561797752</c:v>
                </c:pt>
                <c:pt idx="4">
                  <c:v>11.460674157303369</c:v>
                </c:pt>
                <c:pt idx="5">
                  <c:v>8.3146067415730336</c:v>
                </c:pt>
                <c:pt idx="6">
                  <c:v>0.6741573033707865</c:v>
                </c:pt>
                <c:pt idx="7">
                  <c:v>3.8202247191011236</c:v>
                </c:pt>
                <c:pt idx="8">
                  <c:v>0</c:v>
                </c:pt>
                <c:pt idx="9">
                  <c:v>3.8202247191011236</c:v>
                </c:pt>
                <c:pt idx="10">
                  <c:v>1.348314606741573</c:v>
                </c:pt>
                <c:pt idx="11">
                  <c:v>0.44943820224719105</c:v>
                </c:pt>
                <c:pt idx="12">
                  <c:v>18.426966292134832</c:v>
                </c:pt>
                <c:pt idx="13">
                  <c:v>6.9662921348314599</c:v>
                </c:pt>
                <c:pt idx="14">
                  <c:v>0.22471910112359553</c:v>
                </c:pt>
                <c:pt idx="15">
                  <c:v>2.696629213483146</c:v>
                </c:pt>
                <c:pt idx="16">
                  <c:v>0.89887640449438211</c:v>
                </c:pt>
                <c:pt idx="17">
                  <c:v>16.629213483146067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8-414F-BE6A-B302BF9C0CDB}"/>
            </c:ext>
          </c:extLst>
        </c:ser>
        <c:ser>
          <c:idx val="7"/>
          <c:order val="7"/>
          <c:tx>
            <c:strRef>
              <c:f>Objekti!$X$4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E480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Objekti!$X$6:$X$23</c:f>
              <c:numCache>
                <c:formatCode>0.00</c:formatCode>
                <c:ptCount val="18"/>
                <c:pt idx="0">
                  <c:v>46.341463414634148</c:v>
                </c:pt>
                <c:pt idx="1">
                  <c:v>3.5476718403547673</c:v>
                </c:pt>
                <c:pt idx="2">
                  <c:v>9.9778270509977833</c:v>
                </c:pt>
                <c:pt idx="3">
                  <c:v>13.747228381374724</c:v>
                </c:pt>
                <c:pt idx="4">
                  <c:v>10.864745011086473</c:v>
                </c:pt>
                <c:pt idx="5">
                  <c:v>8.2039911308204001</c:v>
                </c:pt>
                <c:pt idx="6">
                  <c:v>0.66518847006651882</c:v>
                </c:pt>
                <c:pt idx="7">
                  <c:v>3.7694013303769403</c:v>
                </c:pt>
                <c:pt idx="8">
                  <c:v>0</c:v>
                </c:pt>
                <c:pt idx="9">
                  <c:v>4.434589800443459</c:v>
                </c:pt>
                <c:pt idx="10">
                  <c:v>1.3303769401330376</c:v>
                </c:pt>
                <c:pt idx="11">
                  <c:v>0.44345898004434592</c:v>
                </c:pt>
                <c:pt idx="12">
                  <c:v>16.851441241685144</c:v>
                </c:pt>
                <c:pt idx="13">
                  <c:v>6.4301552106430151</c:v>
                </c:pt>
                <c:pt idx="14">
                  <c:v>0.22172949002217296</c:v>
                </c:pt>
                <c:pt idx="15">
                  <c:v>2.6607538802660753</c:v>
                </c:pt>
                <c:pt idx="16">
                  <c:v>0.88691796008869184</c:v>
                </c:pt>
                <c:pt idx="17">
                  <c:v>15.964523281596451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08-414F-BE6A-B302BF9C0CDB}"/>
            </c:ext>
          </c:extLst>
        </c:ser>
        <c:ser>
          <c:idx val="8"/>
          <c:order val="8"/>
          <c:tx>
            <c:strRef>
              <c:f>Objekti!$Y$4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Objekti!$Y$6:$Y$23</c:f>
              <c:numCache>
                <c:formatCode>0.00</c:formatCode>
                <c:ptCount val="18"/>
                <c:pt idx="0">
                  <c:v>47.816593886462883</c:v>
                </c:pt>
                <c:pt idx="1">
                  <c:v>3.7117903930131009</c:v>
                </c:pt>
                <c:pt idx="2">
                  <c:v>12.008733624454148</c:v>
                </c:pt>
                <c:pt idx="3">
                  <c:v>13.973799126637553</c:v>
                </c:pt>
                <c:pt idx="4">
                  <c:v>11.135371179039302</c:v>
                </c:pt>
                <c:pt idx="5">
                  <c:v>6.9868995633187767</c:v>
                </c:pt>
                <c:pt idx="6">
                  <c:v>0.43668122270742354</c:v>
                </c:pt>
                <c:pt idx="7">
                  <c:v>4.1484716157205241</c:v>
                </c:pt>
                <c:pt idx="8">
                  <c:v>0.21834061135371177</c:v>
                </c:pt>
                <c:pt idx="9">
                  <c:v>4.8034934497816595</c:v>
                </c:pt>
                <c:pt idx="10">
                  <c:v>1.3100436681222707</c:v>
                </c:pt>
                <c:pt idx="11">
                  <c:v>0.43668122270742354</c:v>
                </c:pt>
                <c:pt idx="12">
                  <c:v>15.938864628820962</c:v>
                </c:pt>
                <c:pt idx="13">
                  <c:v>6.1135371179039302</c:v>
                </c:pt>
                <c:pt idx="14">
                  <c:v>0</c:v>
                </c:pt>
                <c:pt idx="15">
                  <c:v>2.6200873362445414</c:v>
                </c:pt>
                <c:pt idx="16">
                  <c:v>0.87336244541484709</c:v>
                </c:pt>
                <c:pt idx="17">
                  <c:v>15.283842794759824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08-414F-BE6A-B302BF9C0CDB}"/>
            </c:ext>
          </c:extLst>
        </c:ser>
        <c:ser>
          <c:idx val="9"/>
          <c:order val="9"/>
          <c:tx>
            <c:strRef>
              <c:f>Objekti!$Z$4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Objekti!$Z$6:$Z$23</c:f>
              <c:numCache>
                <c:formatCode>0.00</c:formatCode>
                <c:ptCount val="18"/>
                <c:pt idx="0">
                  <c:v>48</c:v>
                </c:pt>
                <c:pt idx="1">
                  <c:v>3.7894736842105265</c:v>
                </c:pt>
                <c:pt idx="2">
                  <c:v>12.842105263157894</c:v>
                </c:pt>
                <c:pt idx="3">
                  <c:v>13.684210526315791</c:v>
                </c:pt>
                <c:pt idx="4">
                  <c:v>11.157894736842106</c:v>
                </c:pt>
                <c:pt idx="5">
                  <c:v>6.5263157894736841</c:v>
                </c:pt>
                <c:pt idx="6">
                  <c:v>0.42105263157894735</c:v>
                </c:pt>
                <c:pt idx="7">
                  <c:v>3.7894736842105265</c:v>
                </c:pt>
                <c:pt idx="8">
                  <c:v>0.21052631578947367</c:v>
                </c:pt>
                <c:pt idx="9">
                  <c:v>5.2631578947368416</c:v>
                </c:pt>
                <c:pt idx="10">
                  <c:v>1.263157894736842</c:v>
                </c:pt>
                <c:pt idx="11">
                  <c:v>0.42105263157894735</c:v>
                </c:pt>
                <c:pt idx="12">
                  <c:v>15.368421052631579</c:v>
                </c:pt>
                <c:pt idx="13">
                  <c:v>5.8947368421052628</c:v>
                </c:pt>
                <c:pt idx="14">
                  <c:v>0</c:v>
                </c:pt>
                <c:pt idx="15">
                  <c:v>2.5263157894736841</c:v>
                </c:pt>
                <c:pt idx="16">
                  <c:v>0.84210526315789469</c:v>
                </c:pt>
                <c:pt idx="1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08-414F-BE6A-B302BF9C0CDB}"/>
            </c:ext>
          </c:extLst>
        </c:ser>
        <c:ser>
          <c:idx val="10"/>
          <c:order val="10"/>
          <c:tx>
            <c:strRef>
              <c:f>Objekti!$AA$4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55E9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Objekti!$AA$6:$AA$23</c:f>
              <c:numCache>
                <c:formatCode>0.00</c:formatCode>
                <c:ptCount val="18"/>
                <c:pt idx="0">
                  <c:v>49.397590361445779</c:v>
                </c:pt>
                <c:pt idx="1">
                  <c:v>4.0160642570281126</c:v>
                </c:pt>
                <c:pt idx="2">
                  <c:v>15.261044176706829</c:v>
                </c:pt>
                <c:pt idx="3">
                  <c:v>14.457831325301203</c:v>
                </c:pt>
                <c:pt idx="4">
                  <c:v>10.240963855421686</c:v>
                </c:pt>
                <c:pt idx="5">
                  <c:v>5.4216867469879517</c:v>
                </c:pt>
                <c:pt idx="6">
                  <c:v>0.40160642570281119</c:v>
                </c:pt>
                <c:pt idx="7">
                  <c:v>3.2128514056224895</c:v>
                </c:pt>
                <c:pt idx="8">
                  <c:v>0.40160642570281119</c:v>
                </c:pt>
                <c:pt idx="9">
                  <c:v>7.2289156626506017</c:v>
                </c:pt>
                <c:pt idx="10">
                  <c:v>0.60240963855421692</c:v>
                </c:pt>
                <c:pt idx="11">
                  <c:v>0.40160642570281119</c:v>
                </c:pt>
                <c:pt idx="12">
                  <c:v>14.056224899598394</c:v>
                </c:pt>
                <c:pt idx="13">
                  <c:v>5.6224899598393572</c:v>
                </c:pt>
                <c:pt idx="14">
                  <c:v>0</c:v>
                </c:pt>
                <c:pt idx="15">
                  <c:v>2.4096385542168677</c:v>
                </c:pt>
                <c:pt idx="16">
                  <c:v>0.80321285140562237</c:v>
                </c:pt>
                <c:pt idx="17">
                  <c:v>15.461847389558233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08-414F-BE6A-B302BF9C0CDB}"/>
            </c:ext>
          </c:extLst>
        </c:ser>
        <c:ser>
          <c:idx val="11"/>
          <c:order val="11"/>
          <c:tx>
            <c:strRef>
              <c:f>Objekti!$AB$4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3682B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Objekti!$AB$6:$AB$23</c:f>
              <c:numCache>
                <c:formatCode>0.00</c:formatCode>
                <c:ptCount val="18"/>
                <c:pt idx="0">
                  <c:v>50.790513833992094</c:v>
                </c:pt>
                <c:pt idx="1">
                  <c:v>4.150197628458498</c:v>
                </c:pt>
                <c:pt idx="2">
                  <c:v>15.217391304347828</c:v>
                </c:pt>
                <c:pt idx="3">
                  <c:v>15.612648221343871</c:v>
                </c:pt>
                <c:pt idx="4">
                  <c:v>10.276679841897234</c:v>
                </c:pt>
                <c:pt idx="5">
                  <c:v>5.5335968379446641</c:v>
                </c:pt>
                <c:pt idx="6">
                  <c:v>0.19762845849802371</c:v>
                </c:pt>
                <c:pt idx="7">
                  <c:v>3.1620553359683794</c:v>
                </c:pt>
                <c:pt idx="8">
                  <c:v>0.39525691699604742</c:v>
                </c:pt>
                <c:pt idx="9">
                  <c:v>6.9169960474308301</c:v>
                </c:pt>
                <c:pt idx="10">
                  <c:v>0.59288537549407105</c:v>
                </c:pt>
                <c:pt idx="11">
                  <c:v>0.39525691699604742</c:v>
                </c:pt>
                <c:pt idx="12">
                  <c:v>13.636363636363635</c:v>
                </c:pt>
                <c:pt idx="13">
                  <c:v>5.5335968379446641</c:v>
                </c:pt>
                <c:pt idx="14">
                  <c:v>0</c:v>
                </c:pt>
                <c:pt idx="15">
                  <c:v>2.3715415019762842</c:v>
                </c:pt>
                <c:pt idx="16">
                  <c:v>0.79051383399209485</c:v>
                </c:pt>
                <c:pt idx="17">
                  <c:v>15.217391304347828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08-414F-BE6A-B302BF9C0CDB}"/>
            </c:ext>
          </c:extLst>
        </c:ser>
        <c:ser>
          <c:idx val="12"/>
          <c:order val="12"/>
          <c:tx>
            <c:strRef>
              <c:f>Objekti!$AC$4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DC5E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Objekti!$AC$6:$AC$23</c:f>
              <c:numCache>
                <c:formatCode>0.00</c:formatCode>
                <c:ptCount val="18"/>
                <c:pt idx="0">
                  <c:v>51.574803149606296</c:v>
                </c:pt>
                <c:pt idx="1">
                  <c:v>4.1338582677165361</c:v>
                </c:pt>
                <c:pt idx="2">
                  <c:v>15.748031496062993</c:v>
                </c:pt>
                <c:pt idx="3">
                  <c:v>14.960629921259844</c:v>
                </c:pt>
                <c:pt idx="4">
                  <c:v>11.614173228346457</c:v>
                </c:pt>
                <c:pt idx="5">
                  <c:v>5.1181102362204722</c:v>
                </c:pt>
                <c:pt idx="6">
                  <c:v>0</c:v>
                </c:pt>
                <c:pt idx="7">
                  <c:v>2.9527559055118111</c:v>
                </c:pt>
                <c:pt idx="8">
                  <c:v>0.39370078740157477</c:v>
                </c:pt>
                <c:pt idx="9">
                  <c:v>7.0866141732283463</c:v>
                </c:pt>
                <c:pt idx="10">
                  <c:v>0.59055118110236215</c:v>
                </c:pt>
                <c:pt idx="11">
                  <c:v>0.39370078740157477</c:v>
                </c:pt>
                <c:pt idx="12">
                  <c:v>13.385826771653544</c:v>
                </c:pt>
                <c:pt idx="13">
                  <c:v>5.5118110236220472</c:v>
                </c:pt>
                <c:pt idx="14">
                  <c:v>0</c:v>
                </c:pt>
                <c:pt idx="15">
                  <c:v>2.5590551181102361</c:v>
                </c:pt>
                <c:pt idx="16">
                  <c:v>0.78740157480314954</c:v>
                </c:pt>
                <c:pt idx="17">
                  <c:v>14.763779527559054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08-414F-BE6A-B302BF9C0CDB}"/>
            </c:ext>
          </c:extLst>
        </c:ser>
        <c:ser>
          <c:idx val="13"/>
          <c:order val="13"/>
          <c:tx>
            <c:strRef>
              <c:f>Objekti!$AD$4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Objekti!$AD$6:$AD$23</c:f>
              <c:numCache>
                <c:formatCode>0.00</c:formatCode>
                <c:ptCount val="18"/>
                <c:pt idx="0">
                  <c:v>52.694610778443121</c:v>
                </c:pt>
                <c:pt idx="1">
                  <c:v>4.39121756487026</c:v>
                </c:pt>
                <c:pt idx="2">
                  <c:v>15.768463073852296</c:v>
                </c:pt>
                <c:pt idx="3">
                  <c:v>15.169660678642716</c:v>
                </c:pt>
                <c:pt idx="4">
                  <c:v>12.17564870259481</c:v>
                </c:pt>
                <c:pt idx="5">
                  <c:v>5.1896207584830334</c:v>
                </c:pt>
                <c:pt idx="6">
                  <c:v>0</c:v>
                </c:pt>
                <c:pt idx="7">
                  <c:v>2.9940119760479043</c:v>
                </c:pt>
                <c:pt idx="8">
                  <c:v>0.39920159680638717</c:v>
                </c:pt>
                <c:pt idx="9">
                  <c:v>7.5848303393213579</c:v>
                </c:pt>
                <c:pt idx="10">
                  <c:v>0.5988023952095809</c:v>
                </c:pt>
                <c:pt idx="11">
                  <c:v>0.39920159680638717</c:v>
                </c:pt>
                <c:pt idx="12">
                  <c:v>13.17365269461078</c:v>
                </c:pt>
                <c:pt idx="13">
                  <c:v>5.1896207584830334</c:v>
                </c:pt>
                <c:pt idx="14">
                  <c:v>0</c:v>
                </c:pt>
                <c:pt idx="15">
                  <c:v>2.5948103792415167</c:v>
                </c:pt>
                <c:pt idx="16">
                  <c:v>0.79840319361277434</c:v>
                </c:pt>
                <c:pt idx="17">
                  <c:v>13.572854291417165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9-4983-B872-0594E1667088}"/>
            </c:ext>
          </c:extLst>
        </c:ser>
        <c:ser>
          <c:idx val="14"/>
          <c:order val="14"/>
          <c:tx>
            <c:strRef>
              <c:f>Objekti!$AE$4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Objekti!$AE$6:$AE$23</c:f>
              <c:numCache>
                <c:formatCode>0.00</c:formatCode>
                <c:ptCount val="18"/>
                <c:pt idx="0">
                  <c:v>53.187250996015933</c:v>
                </c:pt>
                <c:pt idx="1">
                  <c:v>4.3824701195219129</c:v>
                </c:pt>
                <c:pt idx="2">
                  <c:v>16.733067729083665</c:v>
                </c:pt>
                <c:pt idx="3">
                  <c:v>15.53784860557769</c:v>
                </c:pt>
                <c:pt idx="4">
                  <c:v>11.752988047808765</c:v>
                </c:pt>
                <c:pt idx="5">
                  <c:v>4.7808764940239046</c:v>
                </c:pt>
                <c:pt idx="6">
                  <c:v>0</c:v>
                </c:pt>
                <c:pt idx="7">
                  <c:v>2.9880478087649402</c:v>
                </c:pt>
                <c:pt idx="8">
                  <c:v>0.39840637450199201</c:v>
                </c:pt>
                <c:pt idx="9">
                  <c:v>7.3705179282868531</c:v>
                </c:pt>
                <c:pt idx="10">
                  <c:v>0.59760956175298807</c:v>
                </c:pt>
                <c:pt idx="11">
                  <c:v>0.39840637450199201</c:v>
                </c:pt>
                <c:pt idx="12">
                  <c:v>12.94820717131474</c:v>
                </c:pt>
                <c:pt idx="13">
                  <c:v>5.1792828685258963</c:v>
                </c:pt>
                <c:pt idx="14">
                  <c:v>0</c:v>
                </c:pt>
                <c:pt idx="15">
                  <c:v>2.3904382470119523</c:v>
                </c:pt>
                <c:pt idx="16">
                  <c:v>0.79681274900398402</c:v>
                </c:pt>
                <c:pt idx="17">
                  <c:v>13.745019920318724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9-4983-B872-0594E1667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139264"/>
        <c:axId val="150493056"/>
      </c:barChart>
      <c:catAx>
        <c:axId val="15013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5400000" vert="horz"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mk-MK"/>
          </a:p>
        </c:txPr>
        <c:crossAx val="150493056"/>
        <c:crosses val="autoZero"/>
        <c:auto val="1"/>
        <c:lblAlgn val="ctr"/>
        <c:lblOffset val="100"/>
        <c:noMultiLvlLbl val="1"/>
      </c:catAx>
      <c:valAx>
        <c:axId val="15049305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mk-MK" sz="1200" b="0" strike="noStrike" spc="-1">
                    <a:solidFill>
                      <a:srgbClr val="000000"/>
                    </a:solidFill>
                    <a:latin typeface="Calibri"/>
                  </a:rPr>
                  <a:t>%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mk-MK"/>
          </a:p>
        </c:txPr>
        <c:crossAx val="15013926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1214117484690902E-2"/>
          <c:y val="0.94375330665200297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1516045330553801E-2"/>
          <c:y val="1.91065101090808E-2"/>
          <c:w val="0.956798474196625"/>
          <c:h val="0.6313485722226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Sobi!$Q$4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Sobi!$Q$6:$Q$25</c:f>
              <c:numCache>
                <c:formatCode>0.00</c:formatCode>
                <c:ptCount val="20"/>
                <c:pt idx="0">
                  <c:v>18.291461159062887</c:v>
                </c:pt>
                <c:pt idx="1">
                  <c:v>2.4198520345252774</c:v>
                </c:pt>
                <c:pt idx="2">
                  <c:v>5.4254007398273734</c:v>
                </c:pt>
                <c:pt idx="3">
                  <c:v>1.7416769420468559</c:v>
                </c:pt>
                <c:pt idx="4">
                  <c:v>5.0362207151664613</c:v>
                </c:pt>
                <c:pt idx="5">
                  <c:v>3.6683107274969173</c:v>
                </c:pt>
                <c:pt idx="6">
                  <c:v>0.11945129469790382</c:v>
                </c:pt>
                <c:pt idx="7">
                  <c:v>0.4007398273736128</c:v>
                </c:pt>
                <c:pt idx="8" formatCode="0">
                  <c:v>0</c:v>
                </c:pt>
                <c:pt idx="9">
                  <c:v>0.33908754623921084</c:v>
                </c:pt>
                <c:pt idx="10">
                  <c:v>1.5875462392108508</c:v>
                </c:pt>
                <c:pt idx="11">
                  <c:v>3.8532675709001235E-2</c:v>
                </c:pt>
                <c:pt idx="12">
                  <c:v>5.5178791615289766</c:v>
                </c:pt>
                <c:pt idx="13">
                  <c:v>5.9648581997533912</c:v>
                </c:pt>
                <c:pt idx="14">
                  <c:v>9.2478421701602961E-2</c:v>
                </c:pt>
                <c:pt idx="15">
                  <c:v>11.23612823674476</c:v>
                </c:pt>
                <c:pt idx="16">
                  <c:v>40.7251849568434</c:v>
                </c:pt>
                <c:pt idx="17">
                  <c:v>0.96331689272503085</c:v>
                </c:pt>
                <c:pt idx="18">
                  <c:v>1.4334155363748458</c:v>
                </c:pt>
                <c:pt idx="19">
                  <c:v>13.289919852034526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2-4046-90D3-BBA1AA1F3357}"/>
            </c:ext>
          </c:extLst>
        </c:ser>
        <c:ser>
          <c:idx val="1"/>
          <c:order val="1"/>
          <c:tx>
            <c:strRef>
              <c:f>Sobi!$R$4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Sobi!$R$6:$R$25</c:f>
              <c:numCache>
                <c:formatCode>0.00</c:formatCode>
                <c:ptCount val="20"/>
                <c:pt idx="0">
                  <c:v>19.484653277756724</c:v>
                </c:pt>
                <c:pt idx="1">
                  <c:v>2.6070481242895038</c:v>
                </c:pt>
                <c:pt idx="2">
                  <c:v>4.8995831754452439</c:v>
                </c:pt>
                <c:pt idx="3">
                  <c:v>2.7586206896551726</c:v>
                </c:pt>
                <c:pt idx="4">
                  <c:v>5.3126184160666918</c:v>
                </c:pt>
                <c:pt idx="5">
                  <c:v>3.9067828723001137</c:v>
                </c:pt>
                <c:pt idx="6">
                  <c:v>0.11746873815839333</c:v>
                </c:pt>
                <c:pt idx="7">
                  <c:v>0.48882152330428191</c:v>
                </c:pt>
                <c:pt idx="8" formatCode="0">
                  <c:v>0</c:v>
                </c:pt>
                <c:pt idx="9">
                  <c:v>0.29556650246305421</c:v>
                </c:pt>
                <c:pt idx="10">
                  <c:v>1.5839333080712392</c:v>
                </c:pt>
                <c:pt idx="11">
                  <c:v>3.7893141341417205E-2</c:v>
                </c:pt>
                <c:pt idx="12">
                  <c:v>5.7142857142857144</c:v>
                </c:pt>
                <c:pt idx="13">
                  <c:v>6.0325881015536185</c:v>
                </c:pt>
                <c:pt idx="14">
                  <c:v>9.0943539219401279E-2</c:v>
                </c:pt>
                <c:pt idx="15">
                  <c:v>11.000378931413413</c:v>
                </c:pt>
                <c:pt idx="16">
                  <c:v>40.25767336112164</c:v>
                </c:pt>
                <c:pt idx="17">
                  <c:v>1.0117468738158393</c:v>
                </c:pt>
                <c:pt idx="18">
                  <c:v>1.40962485790072</c:v>
                </c:pt>
                <c:pt idx="19">
                  <c:v>12.474422129594544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2-4046-90D3-BBA1AA1F3357}"/>
            </c:ext>
          </c:extLst>
        </c:ser>
        <c:ser>
          <c:idx val="2"/>
          <c:order val="2"/>
          <c:tx>
            <c:strRef>
              <c:f>Sobi!$S$4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Sobi!$S$6:$S$25</c:f>
              <c:numCache>
                <c:formatCode>0.00</c:formatCode>
                <c:ptCount val="20"/>
                <c:pt idx="0">
                  <c:v>21.577761655656953</c:v>
                </c:pt>
                <c:pt idx="1">
                  <c:v>2.7072434991790448</c:v>
                </c:pt>
                <c:pt idx="2">
                  <c:v>5.5481308946504253</c:v>
                </c:pt>
                <c:pt idx="3">
                  <c:v>3.6771163465577148</c:v>
                </c:pt>
                <c:pt idx="4">
                  <c:v>5.8841498338997287</c:v>
                </c:pt>
                <c:pt idx="5">
                  <c:v>3.7611210813700411</c:v>
                </c:pt>
                <c:pt idx="6">
                  <c:v>0.11837030814464088</c:v>
                </c:pt>
                <c:pt idx="7">
                  <c:v>0.60712512887089998</c:v>
                </c:pt>
                <c:pt idx="8" formatCode="0">
                  <c:v>0</c:v>
                </c:pt>
                <c:pt idx="9">
                  <c:v>0.34365573332315097</c:v>
                </c:pt>
                <c:pt idx="10">
                  <c:v>2.0542976058650577</c:v>
                </c:pt>
                <c:pt idx="11">
                  <c:v>3.8183970369238991E-2</c:v>
                </c:pt>
                <c:pt idx="12">
                  <c:v>5.1624727939211121</c:v>
                </c:pt>
                <c:pt idx="13">
                  <c:v>5.4641261598381003</c:v>
                </c:pt>
                <c:pt idx="14">
                  <c:v>9.1641528886173579E-2</c:v>
                </c:pt>
                <c:pt idx="15">
                  <c:v>10.630417350796135</c:v>
                </c:pt>
                <c:pt idx="16">
                  <c:v>41.34178471877506</c:v>
                </c:pt>
                <c:pt idx="17">
                  <c:v>1.9321089006834931</c:v>
                </c:pt>
                <c:pt idx="18">
                  <c:v>0.46966283554163962</c:v>
                </c:pt>
                <c:pt idx="19">
                  <c:v>10.168391309328344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2-4046-90D3-BBA1AA1F3357}"/>
            </c:ext>
          </c:extLst>
        </c:ser>
        <c:ser>
          <c:idx val="3"/>
          <c:order val="3"/>
          <c:tx>
            <c:strRef>
              <c:f>Sobi!$T$4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Sobi!$T$6:$T$25</c:f>
              <c:numCache>
                <c:formatCode>0.00</c:formatCode>
                <c:ptCount val="20"/>
                <c:pt idx="0">
                  <c:v>23.101935874168177</c:v>
                </c:pt>
                <c:pt idx="1">
                  <c:v>3.1495765275257113</c:v>
                </c:pt>
                <c:pt idx="2">
                  <c:v>6.4995462794918328</c:v>
                </c:pt>
                <c:pt idx="3">
                  <c:v>5.754688445251058</c:v>
                </c:pt>
                <c:pt idx="4">
                  <c:v>4.1137326073805198</c:v>
                </c:pt>
                <c:pt idx="5">
                  <c:v>3.5843920145190564</c:v>
                </c:pt>
                <c:pt idx="6">
                  <c:v>0.11721113127646703</c:v>
                </c:pt>
                <c:pt idx="7">
                  <c:v>0.57471264367816088</c:v>
                </c:pt>
                <c:pt idx="8" formatCode="0">
                  <c:v>0</c:v>
                </c:pt>
                <c:pt idx="9">
                  <c:v>0.2986993345432547</c:v>
                </c:pt>
                <c:pt idx="10">
                  <c:v>2.0152752571082879</c:v>
                </c:pt>
                <c:pt idx="11">
                  <c:v>3.7810042347247427E-2</c:v>
                </c:pt>
                <c:pt idx="12">
                  <c:v>5.0438596491228065</c:v>
                </c:pt>
                <c:pt idx="13">
                  <c:v>5.4106170598911065</c:v>
                </c:pt>
                <c:pt idx="14">
                  <c:v>9.0744101633393831E-2</c:v>
                </c:pt>
                <c:pt idx="15">
                  <c:v>10.518753781004236</c:v>
                </c:pt>
                <c:pt idx="16">
                  <c:v>40.899122807017548</c:v>
                </c:pt>
                <c:pt idx="17">
                  <c:v>2.0455232909860861</c:v>
                </c:pt>
                <c:pt idx="18">
                  <c:v>0.46506352087114339</c:v>
                </c:pt>
                <c:pt idx="19">
                  <c:v>9.3806715063520869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22-4046-90D3-BBA1AA1F3357}"/>
            </c:ext>
          </c:extLst>
        </c:ser>
        <c:ser>
          <c:idx val="4"/>
          <c:order val="4"/>
          <c:tx>
            <c:strRef>
              <c:f>Sobi!$U$4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Sobi!$U$6:$U$25</c:f>
              <c:numCache>
                <c:formatCode>0.00</c:formatCode>
                <c:ptCount val="20"/>
                <c:pt idx="0">
                  <c:v>23.771254232243184</c:v>
                </c:pt>
                <c:pt idx="1">
                  <c:v>3.3671912787885554</c:v>
                </c:pt>
                <c:pt idx="2">
                  <c:v>6.7194999441901988</c:v>
                </c:pt>
                <c:pt idx="3">
                  <c:v>6.1241954087137698</c:v>
                </c:pt>
                <c:pt idx="4">
                  <c:v>4.4164155225657629</c:v>
                </c:pt>
                <c:pt idx="5">
                  <c:v>3.1439520779848942</c:v>
                </c:pt>
                <c:pt idx="6">
                  <c:v>0.18975332068311196</c:v>
                </c:pt>
                <c:pt idx="7">
                  <c:v>1.101313390631395</c:v>
                </c:pt>
                <c:pt idx="8" formatCode="0">
                  <c:v>0</c:v>
                </c:pt>
                <c:pt idx="9">
                  <c:v>0.31253488112512556</c:v>
                </c:pt>
                <c:pt idx="10">
                  <c:v>1.9831082338058563</c:v>
                </c:pt>
                <c:pt idx="11">
                  <c:v>4.0927186814004535E-2</c:v>
                </c:pt>
                <c:pt idx="12">
                  <c:v>4.9075417643338168</c:v>
                </c:pt>
                <c:pt idx="13">
                  <c:v>5.3502995125944111</c:v>
                </c:pt>
                <c:pt idx="14">
                  <c:v>8.9295680321464455E-2</c:v>
                </c:pt>
                <c:pt idx="15">
                  <c:v>10.462477210998252</c:v>
                </c:pt>
                <c:pt idx="16">
                  <c:v>40.618372586226144</c:v>
                </c:pt>
                <c:pt idx="17">
                  <c:v>2.0538006473936825</c:v>
                </c:pt>
                <c:pt idx="18">
                  <c:v>0.45764036164750532</c:v>
                </c:pt>
                <c:pt idx="19">
                  <c:v>8.6616809911820507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22-4046-90D3-BBA1AA1F3357}"/>
            </c:ext>
          </c:extLst>
        </c:ser>
        <c:ser>
          <c:idx val="5"/>
          <c:order val="5"/>
          <c:tx>
            <c:strRef>
              <c:f>Sobi!$V$4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Sobi!$V$6:$V$25</c:f>
              <c:numCache>
                <c:formatCode>0.00</c:formatCode>
                <c:ptCount val="20"/>
                <c:pt idx="0">
                  <c:v>25.261278684866291</c:v>
                </c:pt>
                <c:pt idx="1">
                  <c:v>3.6039721798638751</c:v>
                </c:pt>
                <c:pt idx="2">
                  <c:v>7.2823297504370137</c:v>
                </c:pt>
                <c:pt idx="3">
                  <c:v>6.3785472533194483</c:v>
                </c:pt>
                <c:pt idx="4">
                  <c:v>4.8424889351731322</c:v>
                </c:pt>
                <c:pt idx="5">
                  <c:v>3.1539405660728237</c:v>
                </c:pt>
                <c:pt idx="6">
                  <c:v>0.16736712909584558</c:v>
                </c:pt>
                <c:pt idx="7">
                  <c:v>1.1009037824971175</c:v>
                </c:pt>
                <c:pt idx="8" formatCode="0">
                  <c:v>0</c:v>
                </c:pt>
                <c:pt idx="9">
                  <c:v>0.36820768401086029</c:v>
                </c:pt>
                <c:pt idx="10">
                  <c:v>1.9823706624019042</c:v>
                </c:pt>
                <c:pt idx="11">
                  <c:v>4.091196489009559E-2</c:v>
                </c:pt>
                <c:pt idx="12">
                  <c:v>4.7978577007475733</c:v>
                </c:pt>
                <c:pt idx="13">
                  <c:v>5.259047123145014</c:v>
                </c:pt>
                <c:pt idx="14">
                  <c:v>8.9262468851117646E-2</c:v>
                </c:pt>
                <c:pt idx="15">
                  <c:v>10.454866664187154</c:v>
                </c:pt>
                <c:pt idx="16">
                  <c:v>40.045375088332655</c:v>
                </c:pt>
                <c:pt idx="17">
                  <c:v>1.7145832558485514</c:v>
                </c:pt>
                <c:pt idx="18">
                  <c:v>0.45747015286197795</c:v>
                </c:pt>
                <c:pt idx="19">
                  <c:v>8.2604976382638444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22-4046-90D3-BBA1AA1F3357}"/>
            </c:ext>
          </c:extLst>
        </c:ser>
        <c:ser>
          <c:idx val="6"/>
          <c:order val="6"/>
          <c:tx>
            <c:strRef>
              <c:f>Sobi!$W$4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264478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Sobi!$W$6:$W$25</c:f>
              <c:numCache>
                <c:formatCode>0.00</c:formatCode>
                <c:ptCount val="20"/>
                <c:pt idx="0">
                  <c:v>26.227116913427174</c:v>
                </c:pt>
                <c:pt idx="1">
                  <c:v>4.3833418423163888</c:v>
                </c:pt>
                <c:pt idx="2">
                  <c:v>7.712785354824593</c:v>
                </c:pt>
                <c:pt idx="3">
                  <c:v>6.9615637079717017</c:v>
                </c:pt>
                <c:pt idx="4">
                  <c:v>4.2447669754211947</c:v>
                </c:pt>
                <c:pt idx="5">
                  <c:v>2.9246590328932975</c:v>
                </c:pt>
                <c:pt idx="6">
                  <c:v>0.16410181606009774</c:v>
                </c:pt>
                <c:pt idx="7">
                  <c:v>1.1632995405149151</c:v>
                </c:pt>
                <c:pt idx="8" formatCode="0">
                  <c:v>0</c:v>
                </c:pt>
                <c:pt idx="9">
                  <c:v>0.49595215520385094</c:v>
                </c:pt>
                <c:pt idx="10">
                  <c:v>1.9327547224855954</c:v>
                </c:pt>
                <c:pt idx="11">
                  <c:v>4.0113777259135001E-2</c:v>
                </c:pt>
                <c:pt idx="12">
                  <c:v>4.7662460797899504</c:v>
                </c:pt>
                <c:pt idx="13">
                  <c:v>5.2111443366639927</c:v>
                </c:pt>
                <c:pt idx="14">
                  <c:v>8.7520968565385465E-2</c:v>
                </c:pt>
                <c:pt idx="15">
                  <c:v>10.232659908102983</c:v>
                </c:pt>
                <c:pt idx="16">
                  <c:v>39.63605863904894</c:v>
                </c:pt>
                <c:pt idx="17">
                  <c:v>1.6811319378601124</c:v>
                </c:pt>
                <c:pt idx="18">
                  <c:v>0.44854496389760046</c:v>
                </c:pt>
                <c:pt idx="19">
                  <c:v>7.9133542411202686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22-4046-90D3-BBA1AA1F3357}"/>
            </c:ext>
          </c:extLst>
        </c:ser>
        <c:ser>
          <c:idx val="7"/>
          <c:order val="7"/>
          <c:tx>
            <c:strRef>
              <c:f>Sobi!$X$4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E480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Sobi!$X$6:$X$25</c:f>
              <c:numCache>
                <c:formatCode>0.00</c:formatCode>
                <c:ptCount val="20"/>
                <c:pt idx="0">
                  <c:v>27.862073924924491</c:v>
                </c:pt>
                <c:pt idx="1">
                  <c:v>4.5232273838630803</c:v>
                </c:pt>
                <c:pt idx="2">
                  <c:v>9.3053358262620449</c:v>
                </c:pt>
                <c:pt idx="3">
                  <c:v>7.0329354235581762</c:v>
                </c:pt>
                <c:pt idx="4">
                  <c:v>4.1025456637422693</c:v>
                </c:pt>
                <c:pt idx="5">
                  <c:v>2.8980296274989215</c:v>
                </c:pt>
                <c:pt idx="6">
                  <c:v>0.16180066158492737</c:v>
                </c:pt>
                <c:pt idx="7">
                  <c:v>1.1074356392923919</c:v>
                </c:pt>
                <c:pt idx="8" formatCode="0">
                  <c:v>0</c:v>
                </c:pt>
                <c:pt idx="9">
                  <c:v>0.60765137350783827</c:v>
                </c:pt>
                <c:pt idx="10">
                  <c:v>1.909247806702143</c:v>
                </c:pt>
                <c:pt idx="11">
                  <c:v>3.955127283187114E-2</c:v>
                </c:pt>
                <c:pt idx="12">
                  <c:v>4.3326621602186108</c:v>
                </c:pt>
                <c:pt idx="13">
                  <c:v>4.7605350208543076</c:v>
                </c:pt>
                <c:pt idx="14">
                  <c:v>8.6293686178627926E-2</c:v>
                </c:pt>
                <c:pt idx="15">
                  <c:v>10.247375233712066</c:v>
                </c:pt>
                <c:pt idx="16">
                  <c:v>38.900474615273986</c:v>
                </c:pt>
                <c:pt idx="17">
                  <c:v>1.6575578886811448</c:v>
                </c:pt>
                <c:pt idx="18">
                  <c:v>0.44225514166546814</c:v>
                </c:pt>
                <c:pt idx="19">
                  <c:v>7.8850855745721278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22-4046-90D3-BBA1AA1F3357}"/>
            </c:ext>
          </c:extLst>
        </c:ser>
        <c:ser>
          <c:idx val="8"/>
          <c:order val="8"/>
          <c:tx>
            <c:strRef>
              <c:f>Sobi!$Y$4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Sobi!$Y$6:$Y$25</c:f>
              <c:numCache>
                <c:formatCode>0.00</c:formatCode>
                <c:ptCount val="20"/>
                <c:pt idx="0">
                  <c:v>29.45769298710475</c:v>
                </c:pt>
                <c:pt idx="1">
                  <c:v>4.7270800211976685</c:v>
                </c:pt>
                <c:pt idx="2">
                  <c:v>10.61649885179297</c:v>
                </c:pt>
                <c:pt idx="3">
                  <c:v>7.1718777601130546</c:v>
                </c:pt>
                <c:pt idx="4">
                  <c:v>4.3702526055467237</c:v>
                </c:pt>
                <c:pt idx="5">
                  <c:v>2.5719837484543366</c:v>
                </c:pt>
                <c:pt idx="6">
                  <c:v>0.11658717541070482</c:v>
                </c:pt>
                <c:pt idx="7">
                  <c:v>1.2259318141671083</c:v>
                </c:pt>
                <c:pt idx="8">
                  <c:v>5.6527115350644759E-2</c:v>
                </c:pt>
                <c:pt idx="9">
                  <c:v>0.60766649001943118</c:v>
                </c:pt>
                <c:pt idx="10">
                  <c:v>1.875993640699523</c:v>
                </c:pt>
                <c:pt idx="11">
                  <c:v>3.8862391803568271E-2</c:v>
                </c:pt>
                <c:pt idx="12">
                  <c:v>4.2218689277512809</c:v>
                </c:pt>
                <c:pt idx="13">
                  <c:v>4.5786963434022256</c:v>
                </c:pt>
                <c:pt idx="14" formatCode="0">
                  <c:v>0</c:v>
                </c:pt>
                <c:pt idx="15">
                  <c:v>10.054760642995937</c:v>
                </c:pt>
                <c:pt idx="16">
                  <c:v>38.286521815933583</c:v>
                </c:pt>
                <c:pt idx="17">
                  <c:v>1.6286875110404522</c:v>
                </c:pt>
                <c:pt idx="18">
                  <c:v>0.43455219925808158</c:v>
                </c:pt>
                <c:pt idx="19">
                  <c:v>7.4156509450627102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22-4046-90D3-BBA1AA1F3357}"/>
            </c:ext>
          </c:extLst>
        </c:ser>
        <c:ser>
          <c:idx val="9"/>
          <c:order val="9"/>
          <c:tx>
            <c:strRef>
              <c:f>Sobi!$Z$4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Sobi!$Z$6:$Z$25</c:f>
              <c:numCache>
                <c:formatCode>0.00</c:formatCode>
                <c:ptCount val="20"/>
                <c:pt idx="0">
                  <c:v>30.300079974964362</c:v>
                </c:pt>
                <c:pt idx="1">
                  <c:v>5.0592857887965508</c:v>
                </c:pt>
                <c:pt idx="2">
                  <c:v>11.547689418964497</c:v>
                </c:pt>
                <c:pt idx="3">
                  <c:v>6.9578218992315453</c:v>
                </c:pt>
                <c:pt idx="4">
                  <c:v>4.2282415939358113</c:v>
                </c:pt>
                <c:pt idx="5">
                  <c:v>2.507041274035954</c:v>
                </c:pt>
                <c:pt idx="6">
                  <c:v>0.11474668799332383</c:v>
                </c:pt>
                <c:pt idx="7">
                  <c:v>1.2170103272019193</c:v>
                </c:pt>
                <c:pt idx="8">
                  <c:v>0.14604123926423032</c:v>
                </c:pt>
                <c:pt idx="9">
                  <c:v>0.68152578323307489</c:v>
                </c:pt>
                <c:pt idx="10">
                  <c:v>1.8394241802566154</c:v>
                </c:pt>
                <c:pt idx="11">
                  <c:v>3.8248895997774611E-2</c:v>
                </c:pt>
                <c:pt idx="12">
                  <c:v>4.165652491393999</c:v>
                </c:pt>
                <c:pt idx="13">
                  <c:v>4.5098925553739697</c:v>
                </c:pt>
                <c:pt idx="14" formatCode="0">
                  <c:v>0</c:v>
                </c:pt>
                <c:pt idx="15">
                  <c:v>9.9203727528773591</c:v>
                </c:pt>
                <c:pt idx="16">
                  <c:v>37.53607566327063</c:v>
                </c:pt>
                <c:pt idx="17">
                  <c:v>1.5855905977259295</c:v>
                </c:pt>
                <c:pt idx="18">
                  <c:v>0.42769220070238884</c:v>
                </c:pt>
                <c:pt idx="19">
                  <c:v>7.5176466497444281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22-4046-90D3-BBA1AA1F3357}"/>
            </c:ext>
          </c:extLst>
        </c:ser>
        <c:ser>
          <c:idx val="10"/>
          <c:order val="10"/>
          <c:tx>
            <c:strRef>
              <c:f>Sobi!$AA$4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55E9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Sobi!$AA$6:$AA$25</c:f>
              <c:numCache>
                <c:formatCode>0.00</c:formatCode>
                <c:ptCount val="20"/>
                <c:pt idx="0">
                  <c:v>32.607231836239983</c:v>
                </c:pt>
                <c:pt idx="1">
                  <c:v>6.1005992862433507</c:v>
                </c:pt>
                <c:pt idx="2">
                  <c:v>13.09339438421655</c:v>
                </c:pt>
                <c:pt idx="3">
                  <c:v>7.4574102754023288</c:v>
                </c:pt>
                <c:pt idx="4">
                  <c:v>3.8852602518348931</c:v>
                </c:pt>
                <c:pt idx="5">
                  <c:v>2.0705676385428591</c:v>
                </c:pt>
                <c:pt idx="6">
                  <c:v>0.11110362938522658</c:v>
                </c:pt>
                <c:pt idx="7">
                  <c:v>1.0032994411150764</c:v>
                </c:pt>
                <c:pt idx="8">
                  <c:v>0.17507238569793279</c:v>
                </c:pt>
                <c:pt idx="9">
                  <c:v>1.0100329944111508</c:v>
                </c:pt>
                <c:pt idx="10">
                  <c:v>0.81475994882499492</c:v>
                </c:pt>
                <c:pt idx="11">
                  <c:v>3.7034543128408863E-2</c:v>
                </c:pt>
                <c:pt idx="12">
                  <c:v>3.858326038650596</c:v>
                </c:pt>
                <c:pt idx="13">
                  <c:v>4.2185711399905728</c:v>
                </c:pt>
                <c:pt idx="14" formatCode="0">
                  <c:v>0</c:v>
                </c:pt>
                <c:pt idx="15">
                  <c:v>9.5582789037775235</c:v>
                </c:pt>
                <c:pt idx="16">
                  <c:v>37.2466500572352</c:v>
                </c:pt>
                <c:pt idx="17">
                  <c:v>1.5352501515049493</c:v>
                </c:pt>
                <c:pt idx="18">
                  <c:v>0.41411352770857179</c:v>
                </c:pt>
                <c:pt idx="19">
                  <c:v>7.410275402329809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22-4046-90D3-BBA1AA1F3357}"/>
            </c:ext>
          </c:extLst>
        </c:ser>
        <c:ser>
          <c:idx val="11"/>
          <c:order val="11"/>
          <c:tx>
            <c:strRef>
              <c:f>Sobi!$AB$4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3682B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Sobi!$AB$6:$AB$25</c:f>
              <c:numCache>
                <c:formatCode>0.00</c:formatCode>
                <c:ptCount val="20"/>
                <c:pt idx="0">
                  <c:v>33.725319881067719</c:v>
                </c:pt>
                <c:pt idx="1">
                  <c:v>6.6214545818995756</c:v>
                </c:pt>
                <c:pt idx="2">
                  <c:v>13.26295393044466</c:v>
                </c:pt>
                <c:pt idx="3">
                  <c:v>8.1481976413991237</c:v>
                </c:pt>
                <c:pt idx="4">
                  <c:v>3.5044933685230344</c:v>
                </c:pt>
                <c:pt idx="5">
                  <c:v>2.1882203588013232</c:v>
                </c:pt>
                <c:pt idx="6">
                  <c:v>4.3430327731934656E-2</c:v>
                </c:pt>
                <c:pt idx="7">
                  <c:v>1.0156015100390874</c:v>
                </c:pt>
                <c:pt idx="8">
                  <c:v>0.17372131092773863</c:v>
                </c:pt>
                <c:pt idx="9">
                  <c:v>0.91203688237062774</c:v>
                </c:pt>
                <c:pt idx="10">
                  <c:v>0.80847225470216821</c:v>
                </c:pt>
                <c:pt idx="11">
                  <c:v>3.6748738850098557E-2</c:v>
                </c:pt>
                <c:pt idx="12">
                  <c:v>3.728326596064544</c:v>
                </c:pt>
                <c:pt idx="13">
                  <c:v>4.2294457622022517</c:v>
                </c:pt>
                <c:pt idx="14" formatCode="0">
                  <c:v>0</c:v>
                </c:pt>
                <c:pt idx="15">
                  <c:v>9.484515417766346</c:v>
                </c:pt>
                <c:pt idx="16">
                  <c:v>36.959208899876387</c:v>
                </c:pt>
                <c:pt idx="17">
                  <c:v>1.5200614706177129</c:v>
                </c:pt>
                <c:pt idx="18">
                  <c:v>0.41091771623292017</c:v>
                </c:pt>
                <c:pt idx="19">
                  <c:v>6.9521932315504635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22-4046-90D3-BBA1AA1F3357}"/>
            </c:ext>
          </c:extLst>
        </c:ser>
        <c:ser>
          <c:idx val="12"/>
          <c:order val="12"/>
          <c:tx>
            <c:strRef>
              <c:f>Sobi!$AC$4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DC5E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Sobi!$AC$6:$AC$25</c:f>
              <c:numCache>
                <c:formatCode>0.00</c:formatCode>
                <c:ptCount val="20"/>
                <c:pt idx="0">
                  <c:v>34.170436402341672</c:v>
                </c:pt>
                <c:pt idx="1">
                  <c:v>6.5926024481106973</c:v>
                </c:pt>
                <c:pt idx="2">
                  <c:v>13.484566258648217</c:v>
                </c:pt>
                <c:pt idx="3">
                  <c:v>8.0761043108036201</c:v>
                </c:pt>
                <c:pt idx="4">
                  <c:v>3.9548962213943586</c:v>
                </c:pt>
                <c:pt idx="5">
                  <c:v>2.0622671633847793</c:v>
                </c:pt>
                <c:pt idx="6" formatCode="0">
                  <c:v>0</c:v>
                </c:pt>
                <c:pt idx="7">
                  <c:v>0.94465141032464073</c:v>
                </c:pt>
                <c:pt idx="8">
                  <c:v>0.1729643427354976</c:v>
                </c:pt>
                <c:pt idx="9">
                  <c:v>0.93467269824374666</c:v>
                </c:pt>
                <c:pt idx="10">
                  <c:v>0.80494944119212342</c:v>
                </c:pt>
                <c:pt idx="11">
                  <c:v>3.658861096327834E-2</c:v>
                </c:pt>
                <c:pt idx="12">
                  <c:v>3.6023150612027677</c:v>
                </c:pt>
                <c:pt idx="13">
                  <c:v>4.2110164981373073</c:v>
                </c:pt>
                <c:pt idx="14" formatCode="0">
                  <c:v>0</c:v>
                </c:pt>
                <c:pt idx="15">
                  <c:v>9.6094997339010106</c:v>
                </c:pt>
                <c:pt idx="16">
                  <c:v>37.177354976051092</c:v>
                </c:pt>
                <c:pt idx="17">
                  <c:v>1.5134379989356039</c:v>
                </c:pt>
                <c:pt idx="18">
                  <c:v>0.40912719531665781</c:v>
                </c:pt>
                <c:pt idx="19">
                  <c:v>6.412985630654604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22-4046-90D3-BBA1AA1F3357}"/>
            </c:ext>
          </c:extLst>
        </c:ser>
        <c:ser>
          <c:idx val="13"/>
          <c:order val="13"/>
          <c:tx>
            <c:strRef>
              <c:f>Sobi!$AD$4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3B8A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Sobi!$AD$6:$AD$25</c:f>
              <c:numCache>
                <c:formatCode>0.00</c:formatCode>
                <c:ptCount val="20"/>
                <c:pt idx="0">
                  <c:v>34.53988954687604</c:v>
                </c:pt>
                <c:pt idx="1">
                  <c:v>7.1062612282919684</c:v>
                </c:pt>
                <c:pt idx="2">
                  <c:v>13.307605296426908</c:v>
                </c:pt>
                <c:pt idx="3">
                  <c:v>8.0876971189034528</c:v>
                </c:pt>
                <c:pt idx="4">
                  <c:v>3.9756470823075389</c:v>
                </c:pt>
                <c:pt idx="5">
                  <c:v>2.0626788209461711</c:v>
                </c:pt>
                <c:pt idx="6" formatCode="0">
                  <c:v>0</c:v>
                </c:pt>
                <c:pt idx="7">
                  <c:v>0.94483997604631054</c:v>
                </c:pt>
                <c:pt idx="8">
                  <c:v>0.17299886885354979</c:v>
                </c:pt>
                <c:pt idx="9">
                  <c:v>1.0513008184177257</c:v>
                </c:pt>
                <c:pt idx="10">
                  <c:v>0.81176392308204148</c:v>
                </c:pt>
                <c:pt idx="11">
                  <c:v>3.6595914565173998E-2</c:v>
                </c:pt>
                <c:pt idx="12">
                  <c:v>3.5664382194424111</c:v>
                </c:pt>
                <c:pt idx="13">
                  <c:v>4.0688003193825271</c:v>
                </c:pt>
                <c:pt idx="14" formatCode="0">
                  <c:v>0</c:v>
                </c:pt>
                <c:pt idx="15">
                  <c:v>9.6114179253443339</c:v>
                </c:pt>
                <c:pt idx="16">
                  <c:v>37.164814691596249</c:v>
                </c:pt>
                <c:pt idx="17">
                  <c:v>1.5137401024685608</c:v>
                </c:pt>
                <c:pt idx="18">
                  <c:v>0.40920886286512742</c:v>
                </c:pt>
                <c:pt idx="19">
                  <c:v>6.1081908310599511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A22-4046-90D3-BBA1AA1F3357}"/>
            </c:ext>
          </c:extLst>
        </c:ser>
        <c:ser>
          <c:idx val="14"/>
          <c:order val="14"/>
          <c:tx>
            <c:strRef>
              <c:f>Sobi!$AE$4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Sobi!$AE$6:$AE$25</c:f>
              <c:numCache>
                <c:formatCode>0.00</c:formatCode>
                <c:ptCount val="20"/>
                <c:pt idx="0">
                  <c:v>35.047846889952154</c:v>
                </c:pt>
                <c:pt idx="1">
                  <c:v>7.0972886762360448</c:v>
                </c:pt>
                <c:pt idx="2">
                  <c:v>13.905502392344498</c:v>
                </c:pt>
                <c:pt idx="3">
                  <c:v>8.3200425305688466</c:v>
                </c:pt>
                <c:pt idx="4">
                  <c:v>3.9839181286549707</c:v>
                </c:pt>
                <c:pt idx="5">
                  <c:v>1.7410951621477937</c:v>
                </c:pt>
                <c:pt idx="6" formatCode="0">
                  <c:v>0</c:v>
                </c:pt>
                <c:pt idx="7">
                  <c:v>0.97355130249867083</c:v>
                </c:pt>
                <c:pt idx="8">
                  <c:v>7.6422115895800113E-2</c:v>
                </c:pt>
                <c:pt idx="9">
                  <c:v>1.0333599149388624</c:v>
                </c:pt>
                <c:pt idx="10">
                  <c:v>0.81073896863370543</c:v>
                </c:pt>
                <c:pt idx="11">
                  <c:v>3.6549707602339179E-2</c:v>
                </c:pt>
                <c:pt idx="12">
                  <c:v>3.4688995215311005</c:v>
                </c:pt>
                <c:pt idx="13">
                  <c:v>4.0636629452418926</c:v>
                </c:pt>
                <c:pt idx="14" formatCode="0">
                  <c:v>0</c:v>
                </c:pt>
                <c:pt idx="15">
                  <c:v>9.3534024455077081</c:v>
                </c:pt>
                <c:pt idx="16">
                  <c:v>37.117889420521003</c:v>
                </c:pt>
                <c:pt idx="17">
                  <c:v>1.5118288144603933</c:v>
                </c:pt>
                <c:pt idx="18">
                  <c:v>0.4086921850079745</c:v>
                </c:pt>
                <c:pt idx="19">
                  <c:v>6.0971557682083999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D-4BC4-A348-67CFFB31D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7806848"/>
        <c:axId val="298099456"/>
      </c:barChart>
      <c:catAx>
        <c:axId val="29780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5400000" vert="horz"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mk-MK"/>
          </a:p>
        </c:txPr>
        <c:crossAx val="298099456"/>
        <c:crosses val="autoZero"/>
        <c:auto val="1"/>
        <c:lblAlgn val="ctr"/>
        <c:lblOffset val="100"/>
        <c:noMultiLvlLbl val="1"/>
      </c:catAx>
      <c:valAx>
        <c:axId val="29809945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mk-MK" sz="1200" b="0" strike="noStrike" spc="-1">
                    <a:solidFill>
                      <a:srgbClr val="000000"/>
                    </a:solidFill>
                    <a:latin typeface="Calibri"/>
                  </a:rPr>
                  <a:t>%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mk-MK"/>
          </a:p>
        </c:txPr>
        <c:crossAx val="29780684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2277861818996801E-3"/>
          <c:y val="0.91705258394424904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Legla!$Q$4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Legla!$Q$6:$Q$25</c:f>
              <c:numCache>
                <c:formatCode>0.00</c:formatCode>
                <c:ptCount val="20"/>
                <c:pt idx="0">
                  <c:v>14.99920401754056</c:v>
                </c:pt>
                <c:pt idx="1">
                  <c:v>1.6339349031072263</c:v>
                </c:pt>
                <c:pt idx="2">
                  <c:v>4.1868677366600577</c:v>
                </c:pt>
                <c:pt idx="3">
                  <c:v>1.3965874061102508</c:v>
                </c:pt>
                <c:pt idx="4">
                  <c:v>4.4777631445648867</c:v>
                </c:pt>
                <c:pt idx="5">
                  <c:v>3.3040508270981372</c:v>
                </c:pt>
                <c:pt idx="6">
                  <c:v>0.10854306265105577</c:v>
                </c:pt>
                <c:pt idx="7">
                  <c:v>0.41825260141540155</c:v>
                </c:pt>
                <c:pt idx="8">
                  <c:v>0</c:v>
                </c:pt>
                <c:pt idx="9">
                  <c:v>0.26195059119788122</c:v>
                </c:pt>
                <c:pt idx="10">
                  <c:v>1.5760452696933296</c:v>
                </c:pt>
                <c:pt idx="11">
                  <c:v>8.6834450120844606E-2</c:v>
                </c:pt>
                <c:pt idx="12">
                  <c:v>6.3360203771509607</c:v>
                </c:pt>
                <c:pt idx="13">
                  <c:v>10.586566710566306</c:v>
                </c:pt>
                <c:pt idx="14">
                  <c:v>6.9467560096675693E-2</c:v>
                </c:pt>
                <c:pt idx="15">
                  <c:v>12.73571935105721</c:v>
                </c:pt>
                <c:pt idx="16">
                  <c:v>36.353242543091596</c:v>
                </c:pt>
                <c:pt idx="17">
                  <c:v>0.87413346454983576</c:v>
                </c:pt>
                <c:pt idx="18">
                  <c:v>2.4313646033836491</c:v>
                </c:pt>
                <c:pt idx="19">
                  <c:v>13.162655397484697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7-4386-8685-42D08D115DD7}"/>
            </c:ext>
          </c:extLst>
        </c:ser>
        <c:ser>
          <c:idx val="1"/>
          <c:order val="1"/>
          <c:tx>
            <c:strRef>
              <c:f>Legla!$R$4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Legla!$R$6:$R$25</c:f>
              <c:numCache>
                <c:formatCode>0.00</c:formatCode>
                <c:ptCount val="20"/>
                <c:pt idx="0">
                  <c:v>16.254797947125542</c:v>
                </c:pt>
                <c:pt idx="1">
                  <c:v>1.8516122539928983</c:v>
                </c:pt>
                <c:pt idx="2">
                  <c:v>3.9504894984258425</c:v>
                </c:pt>
                <c:pt idx="3">
                  <c:v>2.1664438406578399</c:v>
                </c:pt>
                <c:pt idx="4">
                  <c:v>4.692284469745978</c:v>
                </c:pt>
                <c:pt idx="5">
                  <c:v>3.5939678843029856</c:v>
                </c:pt>
                <c:pt idx="6">
                  <c:v>0.10781903652908957</c:v>
                </c:pt>
                <c:pt idx="7">
                  <c:v>0.51609378818590879</c:v>
                </c:pt>
                <c:pt idx="8">
                  <c:v>0</c:v>
                </c:pt>
                <c:pt idx="9">
                  <c:v>0.2343267060565547</c:v>
                </c:pt>
                <c:pt idx="10">
                  <c:v>1.5684075847098231</c:v>
                </c:pt>
                <c:pt idx="11">
                  <c:v>8.6255229223271654E-2</c:v>
                </c:pt>
                <c:pt idx="12">
                  <c:v>6.4705797788990953</c:v>
                </c:pt>
                <c:pt idx="13">
                  <c:v>10.454133781860525</c:v>
                </c:pt>
                <c:pt idx="14">
                  <c:v>6.9004183378617329E-2</c:v>
                </c:pt>
                <c:pt idx="15">
                  <c:v>12.544385503371142</c:v>
                </c:pt>
                <c:pt idx="16">
                  <c:v>36.132315521628499</c:v>
                </c:pt>
                <c:pt idx="17">
                  <c:v>0.90855508115179484</c:v>
                </c:pt>
                <c:pt idx="18">
                  <c:v>2.4151464182516067</c:v>
                </c:pt>
                <c:pt idx="19">
                  <c:v>12.238179439628528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7-4386-8685-42D08D115DD7}"/>
            </c:ext>
          </c:extLst>
        </c:ser>
        <c:ser>
          <c:idx val="2"/>
          <c:order val="2"/>
          <c:tx>
            <c:strRef>
              <c:f>Legla!$S$4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Legla!$S$6:$S$25</c:f>
              <c:numCache>
                <c:formatCode>0.00</c:formatCode>
                <c:ptCount val="20"/>
                <c:pt idx="0">
                  <c:v>17.90686231946977</c:v>
                </c:pt>
                <c:pt idx="1">
                  <c:v>1.8103672831466529</c:v>
                </c:pt>
                <c:pt idx="2">
                  <c:v>4.5584787705131546</c:v>
                </c:pt>
                <c:pt idx="3">
                  <c:v>2.9984660357153192</c:v>
                </c:pt>
                <c:pt idx="4">
                  <c:v>5.1590402593267921</c:v>
                </c:pt>
                <c:pt idx="5">
                  <c:v>3.3805099707678505</c:v>
                </c:pt>
                <c:pt idx="6">
                  <c:v>0.10274666435124888</c:v>
                </c:pt>
                <c:pt idx="7">
                  <c:v>0.58753726375502879</c:v>
                </c:pt>
                <c:pt idx="8">
                  <c:v>0</c:v>
                </c:pt>
                <c:pt idx="9">
                  <c:v>0.28219154293652865</c:v>
                </c:pt>
                <c:pt idx="10">
                  <c:v>1.7611646551474631</c:v>
                </c:pt>
                <c:pt idx="11">
                  <c:v>8.6828167057393421E-2</c:v>
                </c:pt>
                <c:pt idx="12">
                  <c:v>5.8695840930797951</c:v>
                </c:pt>
                <c:pt idx="13">
                  <c:v>9.6495036323116548</c:v>
                </c:pt>
                <c:pt idx="14">
                  <c:v>6.9462533645914731E-2</c:v>
                </c:pt>
                <c:pt idx="15">
                  <c:v>12.98225811119794</c:v>
                </c:pt>
                <c:pt idx="16">
                  <c:v>37.816561025730081</c:v>
                </c:pt>
                <c:pt idx="17">
                  <c:v>2.224248212786895</c:v>
                </c:pt>
                <c:pt idx="18">
                  <c:v>0.55570026916731785</c:v>
                </c:pt>
                <c:pt idx="19">
                  <c:v>10.105351509362972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97-4386-8685-42D08D115DD7}"/>
            </c:ext>
          </c:extLst>
        </c:ser>
        <c:ser>
          <c:idx val="3"/>
          <c:order val="3"/>
          <c:tx>
            <c:strRef>
              <c:f>Legla!$T$4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Legla!$T$6:$T$25</c:f>
              <c:numCache>
                <c:formatCode>0.00</c:formatCode>
                <c:ptCount val="20"/>
                <c:pt idx="0">
                  <c:v>19.096032235398713</c:v>
                </c:pt>
                <c:pt idx="1">
                  <c:v>2.1337310179675066</c:v>
                </c:pt>
                <c:pt idx="2">
                  <c:v>5.3271577498315095</c:v>
                </c:pt>
                <c:pt idx="3">
                  <c:v>4.9815736266257504</c:v>
                </c:pt>
                <c:pt idx="4">
                  <c:v>3.4314639287609161</c:v>
                </c:pt>
                <c:pt idx="5">
                  <c:v>3.2221059122130287</c:v>
                </c:pt>
                <c:pt idx="6">
                  <c:v>0.10181109023904096</c:v>
                </c:pt>
                <c:pt idx="7">
                  <c:v>0.5319987954744253</c:v>
                </c:pt>
                <c:pt idx="8">
                  <c:v>0</c:v>
                </c:pt>
                <c:pt idx="9">
                  <c:v>0.26384845921103578</c:v>
                </c:pt>
                <c:pt idx="10">
                  <c:v>1.7451281242382093</c:v>
                </c:pt>
                <c:pt idx="11">
                  <c:v>8.6037541047076879E-2</c:v>
                </c:pt>
                <c:pt idx="12">
                  <c:v>5.7301002337353202</c:v>
                </c:pt>
                <c:pt idx="13">
                  <c:v>9.5616387283651427</c:v>
                </c:pt>
                <c:pt idx="14">
                  <c:v>6.8830032837661509E-2</c:v>
                </c:pt>
                <c:pt idx="15">
                  <c:v>12.864046345555444</c:v>
                </c:pt>
                <c:pt idx="16">
                  <c:v>37.472217044036881</c:v>
                </c:pt>
                <c:pt idx="17">
                  <c:v>2.4262586575275678</c:v>
                </c:pt>
                <c:pt idx="18">
                  <c:v>0.55064026270129207</c:v>
                </c:pt>
                <c:pt idx="19">
                  <c:v>9.5014124496321894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7-4386-8685-42D08D115DD7}"/>
            </c:ext>
          </c:extLst>
        </c:ser>
        <c:ser>
          <c:idx val="4"/>
          <c:order val="4"/>
          <c:tx>
            <c:strRef>
              <c:f>Legla!$U$4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Legla!$U$6:$U$25</c:f>
              <c:numCache>
                <c:formatCode>0.00</c:formatCode>
                <c:ptCount val="20"/>
                <c:pt idx="0">
                  <c:v>19.753297195783006</c:v>
                </c:pt>
                <c:pt idx="1">
                  <c:v>2.3902001792650136</c:v>
                </c:pt>
                <c:pt idx="2">
                  <c:v>5.4533555280492836</c:v>
                </c:pt>
                <c:pt idx="3">
                  <c:v>5.3068134932491073</c:v>
                </c:pt>
                <c:pt idx="4">
                  <c:v>3.8186293340162476</c:v>
                </c:pt>
                <c:pt idx="5">
                  <c:v>2.7842986612033522</c:v>
                </c:pt>
                <c:pt idx="6">
                  <c:v>0.16361489322349793</c:v>
                </c:pt>
                <c:pt idx="7">
                  <c:v>0.9532345953021184</c:v>
                </c:pt>
                <c:pt idx="8">
                  <c:v>0</c:v>
                </c:pt>
                <c:pt idx="9">
                  <c:v>0.27743394937897475</c:v>
                </c:pt>
                <c:pt idx="10">
                  <c:v>1.7314723917651913</c:v>
                </c:pt>
                <c:pt idx="11">
                  <c:v>6.2600480885512247E-2</c:v>
                </c:pt>
                <c:pt idx="12">
                  <c:v>5.6809936403602368</c:v>
                </c:pt>
                <c:pt idx="13">
                  <c:v>9.4953547597706542</c:v>
                </c:pt>
                <c:pt idx="14">
                  <c:v>6.8291433693286108E-2</c:v>
                </c:pt>
                <c:pt idx="15">
                  <c:v>12.82029393771252</c:v>
                </c:pt>
                <c:pt idx="16">
                  <c:v>37.321268513380851</c:v>
                </c:pt>
                <c:pt idx="17">
                  <c:v>2.2536173118784411</c:v>
                </c:pt>
                <c:pt idx="18">
                  <c:v>0.54633146954628886</c:v>
                </c:pt>
                <c:pt idx="19">
                  <c:v>8.8721954273194203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97-4386-8685-42D08D115DD7}"/>
            </c:ext>
          </c:extLst>
        </c:ser>
        <c:ser>
          <c:idx val="5"/>
          <c:order val="5"/>
          <c:tx>
            <c:strRef>
              <c:f>Legla!$V$4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Legla!$V$6:$V$25</c:f>
              <c:numCache>
                <c:formatCode>0.00</c:formatCode>
                <c:ptCount val="20"/>
                <c:pt idx="0">
                  <c:v>20.94541730088055</c:v>
                </c:pt>
                <c:pt idx="1">
                  <c:v>2.4752123134699917</c:v>
                </c:pt>
                <c:pt idx="2">
                  <c:v>5.931974337453946</c:v>
                </c:pt>
                <c:pt idx="3">
                  <c:v>5.4141713017625221</c:v>
                </c:pt>
                <c:pt idx="4">
                  <c:v>4.3984807317524215</c:v>
                </c:pt>
                <c:pt idx="5">
                  <c:v>2.7255786164416689</c:v>
                </c:pt>
                <c:pt idx="6">
                  <c:v>0.15505640354495925</c:v>
                </c:pt>
                <c:pt idx="7">
                  <c:v>0.95736660170419785</c:v>
                </c:pt>
                <c:pt idx="8">
                  <c:v>0</c:v>
                </c:pt>
                <c:pt idx="9">
                  <c:v>0.33856352333669998</c:v>
                </c:pt>
                <c:pt idx="10">
                  <c:v>1.7312260836166553</c:v>
                </c:pt>
                <c:pt idx="11">
                  <c:v>5.8323968305902106E-2</c:v>
                </c:pt>
                <c:pt idx="12">
                  <c:v>5.4781854133177799</c:v>
                </c:pt>
                <c:pt idx="13">
                  <c:v>9.383046218188543</c:v>
                </c:pt>
                <c:pt idx="14">
                  <c:v>6.8281718992275628E-2</c:v>
                </c:pt>
                <c:pt idx="15">
                  <c:v>12.818470204987412</c:v>
                </c:pt>
                <c:pt idx="16">
                  <c:v>37.031452266810817</c:v>
                </c:pt>
                <c:pt idx="17">
                  <c:v>1.9502965987168726</c:v>
                </c:pt>
                <c:pt idx="18">
                  <c:v>0.54625375193820502</c:v>
                </c:pt>
                <c:pt idx="19">
                  <c:v>8.538059945659132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97-4386-8685-42D08D115DD7}"/>
            </c:ext>
          </c:extLst>
        </c:ser>
        <c:ser>
          <c:idx val="6"/>
          <c:order val="6"/>
          <c:tx>
            <c:strRef>
              <c:f>Legla!$W$4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264478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Legla!$W$6:$W$25</c:f>
              <c:numCache>
                <c:formatCode>0.00</c:formatCode>
                <c:ptCount val="20"/>
                <c:pt idx="0">
                  <c:v>21.822393822393824</c:v>
                </c:pt>
                <c:pt idx="1">
                  <c:v>3.0214110214110215</c:v>
                </c:pt>
                <c:pt idx="2">
                  <c:v>6.2941382941382944</c:v>
                </c:pt>
                <c:pt idx="3">
                  <c:v>6.0694980694980689</c:v>
                </c:pt>
                <c:pt idx="4">
                  <c:v>3.8652158652158652</c:v>
                </c:pt>
                <c:pt idx="5">
                  <c:v>2.5721305721305718</c:v>
                </c:pt>
                <c:pt idx="6">
                  <c:v>0.15303615303615303</c:v>
                </c:pt>
                <c:pt idx="7">
                  <c:v>0.98139698139698139</c:v>
                </c:pt>
                <c:pt idx="8">
                  <c:v>0</c:v>
                </c:pt>
                <c:pt idx="9">
                  <c:v>0.47174447174447176</c:v>
                </c:pt>
                <c:pt idx="10">
                  <c:v>1.8097578097578098</c:v>
                </c:pt>
                <c:pt idx="11">
                  <c:v>6.3180063180063181E-2</c:v>
                </c:pt>
                <c:pt idx="12">
                  <c:v>5.4910494910494911</c:v>
                </c:pt>
                <c:pt idx="13">
                  <c:v>9.2523692523692525</c:v>
                </c:pt>
                <c:pt idx="14">
                  <c:v>6.7392067392067392E-2</c:v>
                </c:pt>
                <c:pt idx="15">
                  <c:v>12.626184626184624</c:v>
                </c:pt>
                <c:pt idx="16">
                  <c:v>36.563004563004561</c:v>
                </c:pt>
                <c:pt idx="17">
                  <c:v>1.9192699192699194</c:v>
                </c:pt>
                <c:pt idx="18">
                  <c:v>0.53913653913653914</c:v>
                </c:pt>
                <c:pt idx="19">
                  <c:v>8.24008424008424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7-4386-8685-42D08D115DD7}"/>
            </c:ext>
          </c:extLst>
        </c:ser>
        <c:ser>
          <c:idx val="7"/>
          <c:order val="7"/>
          <c:tx>
            <c:strRef>
              <c:f>Legla!$X$4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E480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Legla!$X$6:$X$25</c:f>
              <c:numCache>
                <c:formatCode>0.00</c:formatCode>
                <c:ptCount val="20"/>
                <c:pt idx="0">
                  <c:v>23.608391996778717</c:v>
                </c:pt>
                <c:pt idx="1">
                  <c:v>3.4892600769220086</c:v>
                </c:pt>
                <c:pt idx="2">
                  <c:v>7.4464392330014855</c:v>
                </c:pt>
                <c:pt idx="3">
                  <c:v>6.2676163896641253</c:v>
                </c:pt>
                <c:pt idx="4">
                  <c:v>3.7891726024354004</c:v>
                </c:pt>
                <c:pt idx="5">
                  <c:v>2.6159036947556964</c:v>
                </c:pt>
                <c:pt idx="6">
                  <c:v>0.15134474667110981</c:v>
                </c:pt>
                <c:pt idx="7">
                  <c:v>0.91917635134196973</c:v>
                </c:pt>
                <c:pt idx="8">
                  <c:v>0</c:v>
                </c:pt>
                <c:pt idx="9">
                  <c:v>0.53595479096374665</c:v>
                </c:pt>
                <c:pt idx="10">
                  <c:v>1.7994751530803517</c:v>
                </c:pt>
                <c:pt idx="11">
                  <c:v>6.2481776148623318E-2</c:v>
                </c:pt>
                <c:pt idx="12">
                  <c:v>4.9457797031421391</c:v>
                </c:pt>
                <c:pt idx="13">
                  <c:v>8.8640813096180278</c:v>
                </c:pt>
                <c:pt idx="14">
                  <c:v>6.6647227891864863E-2</c:v>
                </c:pt>
                <c:pt idx="15">
                  <c:v>12.213104511184238</c:v>
                </c:pt>
                <c:pt idx="16">
                  <c:v>36.157509615251108</c:v>
                </c:pt>
                <c:pt idx="17">
                  <c:v>1.898057511003735</c:v>
                </c:pt>
                <c:pt idx="18">
                  <c:v>0.5331778231349189</c:v>
                </c:pt>
                <c:pt idx="19">
                  <c:v>8.2448174837894506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97-4386-8685-42D08D115DD7}"/>
            </c:ext>
          </c:extLst>
        </c:ser>
        <c:ser>
          <c:idx val="8"/>
          <c:order val="8"/>
          <c:tx>
            <c:strRef>
              <c:f>Legla!$Y$4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Legla!$Y$6:$Y$25</c:f>
              <c:numCache>
                <c:formatCode>0.00</c:formatCode>
                <c:ptCount val="20"/>
                <c:pt idx="0">
                  <c:v>24.989066258473649</c:v>
                </c:pt>
                <c:pt idx="1">
                  <c:v>3.7434397550841902</c:v>
                </c:pt>
                <c:pt idx="2">
                  <c:v>8.6417559588891315</c:v>
                </c:pt>
                <c:pt idx="3">
                  <c:v>6.3648042860266774</c:v>
                </c:pt>
                <c:pt idx="4">
                  <c:v>3.944347255630877</c:v>
                </c:pt>
                <c:pt idx="5">
                  <c:v>2.2947190028427729</c:v>
                </c:pt>
                <c:pt idx="6">
                  <c:v>8.3369779138421168E-2</c:v>
                </c:pt>
                <c:pt idx="7">
                  <c:v>1.0551060572928057</c:v>
                </c:pt>
                <c:pt idx="8">
                  <c:v>6.9702602230483274E-2</c:v>
                </c:pt>
                <c:pt idx="9">
                  <c:v>0.54532035862672212</c:v>
                </c:pt>
                <c:pt idx="10">
                  <c:v>1.7712661272687513</c:v>
                </c:pt>
                <c:pt idx="11">
                  <c:v>6.1502296085720533E-2</c:v>
                </c:pt>
                <c:pt idx="12">
                  <c:v>4.834080472337634</c:v>
                </c:pt>
                <c:pt idx="13">
                  <c:v>8.6513229827246878</c:v>
                </c:pt>
                <c:pt idx="14">
                  <c:v>0</c:v>
                </c:pt>
                <c:pt idx="15">
                  <c:v>12.009348349005029</c:v>
                </c:pt>
                <c:pt idx="16">
                  <c:v>35.652197682046797</c:v>
                </c:pt>
                <c:pt idx="17">
                  <c:v>1.8683030833151104</c:v>
                </c:pt>
                <c:pt idx="18">
                  <c:v>0.5248195932648152</c:v>
                </c:pt>
                <c:pt idx="19">
                  <c:v>7.8845943581893732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97-4386-8685-42D08D115DD7}"/>
            </c:ext>
          </c:extLst>
        </c:ser>
        <c:ser>
          <c:idx val="9"/>
          <c:order val="9"/>
          <c:tx>
            <c:strRef>
              <c:f>Legla!$Z$4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Legla!$Z$6:$Z$25</c:f>
              <c:numCache>
                <c:formatCode>0.00</c:formatCode>
                <c:ptCount val="20"/>
                <c:pt idx="0">
                  <c:v>25.642027014288217</c:v>
                </c:pt>
                <c:pt idx="1">
                  <c:v>3.86091546924869</c:v>
                </c:pt>
                <c:pt idx="2">
                  <c:v>9.3782404352451625</c:v>
                </c:pt>
                <c:pt idx="3">
                  <c:v>6.3159028778431656</c:v>
                </c:pt>
                <c:pt idx="4">
                  <c:v>3.8097418425198972</c:v>
                </c:pt>
                <c:pt idx="5">
                  <c:v>2.2772263894312994</c:v>
                </c:pt>
                <c:pt idx="6">
                  <c:v>8.2147137643589149E-2</c:v>
                </c:pt>
                <c:pt idx="7">
                  <c:v>1.0423259760022623</c:v>
                </c:pt>
                <c:pt idx="8">
                  <c:v>0.22085459956637082</c:v>
                </c:pt>
                <c:pt idx="9">
                  <c:v>0.6194702182959182</c:v>
                </c:pt>
                <c:pt idx="10">
                  <c:v>1.706236449088975</c:v>
                </c:pt>
                <c:pt idx="11">
                  <c:v>6.0600347441992004E-2</c:v>
                </c:pt>
                <c:pt idx="12">
                  <c:v>4.7901207966925679</c:v>
                </c:pt>
                <c:pt idx="13">
                  <c:v>8.5729291514604675</c:v>
                </c:pt>
                <c:pt idx="14">
                  <c:v>0</c:v>
                </c:pt>
                <c:pt idx="15">
                  <c:v>11.846694587715637</c:v>
                </c:pt>
                <c:pt idx="16">
                  <c:v>35.145508167580161</c:v>
                </c:pt>
                <c:pt idx="17">
                  <c:v>1.8409038878489568</c:v>
                </c:pt>
                <c:pt idx="18">
                  <c:v>0.51712296483833176</c:v>
                </c:pt>
                <c:pt idx="19">
                  <c:v>7.9130587015365554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97-4386-8685-42D08D115DD7}"/>
            </c:ext>
          </c:extLst>
        </c:ser>
        <c:ser>
          <c:idx val="10"/>
          <c:order val="10"/>
          <c:tx>
            <c:strRef>
              <c:f>Legla!$AA$4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55E9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Legla!$AA$6:$AA$25</c:f>
              <c:numCache>
                <c:formatCode>0.00</c:formatCode>
                <c:ptCount val="20"/>
                <c:pt idx="0">
                  <c:v>28.122469239008336</c:v>
                </c:pt>
                <c:pt idx="1">
                  <c:v>4.852530107892056</c:v>
                </c:pt>
                <c:pt idx="2">
                  <c:v>11.10661198045926</c:v>
                </c:pt>
                <c:pt idx="3">
                  <c:v>6.8353405261370455</c:v>
                </c:pt>
                <c:pt idx="4">
                  <c:v>3.4757961284255074</c:v>
                </c:pt>
                <c:pt idx="5">
                  <c:v>1.8521904960944642</c:v>
                </c:pt>
                <c:pt idx="6">
                  <c:v>6.6616160296768465E-2</c:v>
                </c:pt>
                <c:pt idx="7">
                  <c:v>0.85556049008594792</c:v>
                </c:pt>
                <c:pt idx="8">
                  <c:v>0.23511585987094752</c:v>
                </c:pt>
                <c:pt idx="9">
                  <c:v>0.95352543169884263</c:v>
                </c:pt>
                <c:pt idx="10">
                  <c:v>0.67661119673972669</c:v>
                </c:pt>
                <c:pt idx="11">
                  <c:v>5.877896496773688E-2</c:v>
                </c:pt>
                <c:pt idx="12">
                  <c:v>4.408422372580266</c:v>
                </c:pt>
                <c:pt idx="13">
                  <c:v>8.0840669818960791</c:v>
                </c:pt>
                <c:pt idx="14">
                  <c:v>0</c:v>
                </c:pt>
                <c:pt idx="15">
                  <c:v>11.430549387392565</c:v>
                </c:pt>
                <c:pt idx="16">
                  <c:v>34.980015151910969</c:v>
                </c:pt>
                <c:pt idx="17">
                  <c:v>1.7855743357976956</c:v>
                </c:pt>
                <c:pt idx="18">
                  <c:v>0.50158050105802132</c:v>
                </c:pt>
                <c:pt idx="19">
                  <c:v>7.8411139266961003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97-4386-8685-42D08D115DD7}"/>
            </c:ext>
          </c:extLst>
        </c:ser>
        <c:ser>
          <c:idx val="11"/>
          <c:order val="11"/>
          <c:tx>
            <c:strRef>
              <c:f>Legla!$AB$4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3682B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Legla!$AB$6:$AB$25</c:f>
              <c:numCache>
                <c:formatCode>0.00</c:formatCode>
                <c:ptCount val="20"/>
                <c:pt idx="0">
                  <c:v>28.949078526682438</c:v>
                </c:pt>
                <c:pt idx="1">
                  <c:v>5.1142418964934624</c:v>
                </c:pt>
                <c:pt idx="2">
                  <c:v>11.229237607548544</c:v>
                </c:pt>
                <c:pt idx="3">
                  <c:v>7.4432689558368637</c:v>
                </c:pt>
                <c:pt idx="4">
                  <c:v>3.2310051727275093</c:v>
                </c:pt>
                <c:pt idx="5">
                  <c:v>1.9313248940760572</c:v>
                </c:pt>
                <c:pt idx="6">
                  <c:v>2.209456473707468E-2</c:v>
                </c:pt>
                <c:pt idx="7">
                  <c:v>0.86818642613916974</c:v>
                </c:pt>
                <c:pt idx="8">
                  <c:v>0.27293285851680488</c:v>
                </c:pt>
                <c:pt idx="9">
                  <c:v>0.89547971199085019</c:v>
                </c:pt>
                <c:pt idx="10">
                  <c:v>0.673234384341452</c:v>
                </c:pt>
                <c:pt idx="11">
                  <c:v>5.8485612539315321E-2</c:v>
                </c:pt>
                <c:pt idx="12">
                  <c:v>4.2863455589924886</c:v>
                </c:pt>
                <c:pt idx="13">
                  <c:v>8.0463206051311378</c:v>
                </c:pt>
                <c:pt idx="14">
                  <c:v>0</c:v>
                </c:pt>
                <c:pt idx="15">
                  <c:v>11.365704036806946</c:v>
                </c:pt>
                <c:pt idx="16">
                  <c:v>34.810636583400481</c:v>
                </c:pt>
                <c:pt idx="17">
                  <c:v>1.7701645395232772</c:v>
                </c:pt>
                <c:pt idx="18">
                  <c:v>0.49907722700215745</c:v>
                </c:pt>
                <c:pt idx="19">
                  <c:v>7.4822593641964072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97-4386-8685-42D08D115DD7}"/>
            </c:ext>
          </c:extLst>
        </c:ser>
        <c:ser>
          <c:idx val="12"/>
          <c:order val="12"/>
          <c:tx>
            <c:strRef>
              <c:f>Legla!$AC$4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DC5E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Legla!$AC$6:$AC$25</c:f>
              <c:numCache>
                <c:formatCode>0.00</c:formatCode>
                <c:ptCount val="20"/>
                <c:pt idx="0">
                  <c:v>29.311930765543419</c:v>
                </c:pt>
                <c:pt idx="1">
                  <c:v>5.0980087320403698</c:v>
                </c:pt>
                <c:pt idx="2">
                  <c:v>11.421612447691968</c:v>
                </c:pt>
                <c:pt idx="3">
                  <c:v>7.4105743195097622</c:v>
                </c:pt>
                <c:pt idx="4">
                  <c:v>3.5342739062277326</c:v>
                </c:pt>
                <c:pt idx="5">
                  <c:v>1.8474613600735874</c:v>
                </c:pt>
                <c:pt idx="6">
                  <c:v>0</c:v>
                </c:pt>
                <c:pt idx="7">
                  <c:v>0.8343373884203299</c:v>
                </c:pt>
                <c:pt idx="8">
                  <c:v>0.27206653970228145</c:v>
                </c:pt>
                <c:pt idx="9">
                  <c:v>0.91725290528197756</c:v>
                </c:pt>
                <c:pt idx="10">
                  <c:v>0.67109746459896091</c:v>
                </c:pt>
                <c:pt idx="11">
                  <c:v>5.8299972793346033E-2</c:v>
                </c:pt>
                <c:pt idx="12">
                  <c:v>4.1380025133766045</c:v>
                </c:pt>
                <c:pt idx="13">
                  <c:v>8.0207807014134502</c:v>
                </c:pt>
                <c:pt idx="14">
                  <c:v>0</c:v>
                </c:pt>
                <c:pt idx="15">
                  <c:v>11.523961288818064</c:v>
                </c:pt>
                <c:pt idx="16">
                  <c:v>35.125085830515502</c:v>
                </c:pt>
                <c:pt idx="17">
                  <c:v>1.7645458432119399</c:v>
                </c:pt>
                <c:pt idx="18">
                  <c:v>0.4974931011698861</c:v>
                </c:pt>
                <c:pt idx="19">
                  <c:v>6.8651456851542365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97-4386-8685-42D08D115DD7}"/>
            </c:ext>
          </c:extLst>
        </c:ser>
        <c:ser>
          <c:idx val="13"/>
          <c:order val="13"/>
          <c:tx>
            <c:strRef>
              <c:f>Legla!$AD$4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3B8A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Legla!$AD$6:$AD$25</c:f>
              <c:numCache>
                <c:formatCode>0.00</c:formatCode>
                <c:ptCount val="20"/>
                <c:pt idx="0">
                  <c:v>29.61759007632595</c:v>
                </c:pt>
                <c:pt idx="1">
                  <c:v>5.4546400197641312</c:v>
                </c:pt>
                <c:pt idx="2">
                  <c:v>11.331868360487341</c:v>
                </c:pt>
                <c:pt idx="3">
                  <c:v>7.4245517313118441</c:v>
                </c:pt>
                <c:pt idx="4">
                  <c:v>3.5523424395698702</c:v>
                </c:pt>
                <c:pt idx="5">
                  <c:v>1.8541875251927651</c:v>
                </c:pt>
                <c:pt idx="6">
                  <c:v>0</c:v>
                </c:pt>
                <c:pt idx="7">
                  <c:v>0.83737501137737791</c:v>
                </c:pt>
                <c:pt idx="8">
                  <c:v>0.27305706892740583</c:v>
                </c:pt>
                <c:pt idx="9">
                  <c:v>1.0077106115178072</c:v>
                </c:pt>
                <c:pt idx="10">
                  <c:v>0.67354077002093438</c:v>
                </c:pt>
                <c:pt idx="11">
                  <c:v>5.851222905587268E-2</c:v>
                </c:pt>
                <c:pt idx="12">
                  <c:v>4.0932554903974934</c:v>
                </c:pt>
                <c:pt idx="13">
                  <c:v>7.6794049956440897</c:v>
                </c:pt>
                <c:pt idx="14">
                  <c:v>0</c:v>
                </c:pt>
                <c:pt idx="15">
                  <c:v>11.565917276710833</c:v>
                </c:pt>
                <c:pt idx="16">
                  <c:v>35.237364609203325</c:v>
                </c:pt>
                <c:pt idx="17">
                  <c:v>1.7709701327577463</c:v>
                </c:pt>
                <c:pt idx="18">
                  <c:v>0.49930435461011347</c:v>
                </c:pt>
                <c:pt idx="19">
                  <c:v>6.6859973734510509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97-4386-8685-42D08D115DD7}"/>
            </c:ext>
          </c:extLst>
        </c:ser>
        <c:ser>
          <c:idx val="14"/>
          <c:order val="14"/>
          <c:tx>
            <c:strRef>
              <c:f>Legla!$AE$4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Legla!$AE$6:$AE$25</c:f>
              <c:numCache>
                <c:formatCode>0.00</c:formatCode>
                <c:ptCount val="20"/>
                <c:pt idx="0">
                  <c:v>30.203741987492037</c:v>
                </c:pt>
                <c:pt idx="1">
                  <c:v>5.5024638868302329</c:v>
                </c:pt>
                <c:pt idx="2">
                  <c:v>11.886466175189504</c:v>
                </c:pt>
                <c:pt idx="3">
                  <c:v>7.7050096865207838</c:v>
                </c:pt>
                <c:pt idx="4">
                  <c:v>3.5872632003224507</c:v>
                </c:pt>
                <c:pt idx="5">
                  <c:v>1.5225390386290647</c:v>
                </c:pt>
                <c:pt idx="6">
                  <c:v>0</c:v>
                </c:pt>
                <c:pt idx="7">
                  <c:v>0.83993186930348063</c:v>
                </c:pt>
                <c:pt idx="8">
                  <c:v>7.1511227262680235E-2</c:v>
                </c:pt>
                <c:pt idx="9">
                  <c:v>0.98165411969679239</c:v>
                </c:pt>
                <c:pt idx="10">
                  <c:v>0.673505740401243</c:v>
                </c:pt>
                <c:pt idx="11">
                  <c:v>5.8509185942192926E-2</c:v>
                </c:pt>
                <c:pt idx="12">
                  <c:v>4.0696389333125298</c:v>
                </c:pt>
                <c:pt idx="13">
                  <c:v>7.6790056038798085</c:v>
                </c:pt>
                <c:pt idx="14">
                  <c:v>0</c:v>
                </c:pt>
                <c:pt idx="15">
                  <c:v>11.279270845522747</c:v>
                </c:pt>
                <c:pt idx="16">
                  <c:v>35.235531978520626</c:v>
                </c:pt>
                <c:pt idx="17">
                  <c:v>1.7708780278503724</c:v>
                </c:pt>
                <c:pt idx="18">
                  <c:v>0.49927838670671298</c:v>
                </c:pt>
                <c:pt idx="19">
                  <c:v>6.6375420941087757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A-4085-A822-B534A3D82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0727680"/>
        <c:axId val="300741760"/>
      </c:barChart>
      <c:catAx>
        <c:axId val="30072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noFill/>
          </a:ln>
        </c:spPr>
        <c:txPr>
          <a:bodyPr rot="-5400000" vert="horz"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mk-MK"/>
          </a:p>
        </c:txPr>
        <c:crossAx val="300741760"/>
        <c:crosses val="autoZero"/>
        <c:auto val="1"/>
        <c:lblAlgn val="ctr"/>
        <c:lblOffset val="100"/>
        <c:noMultiLvlLbl val="1"/>
      </c:catAx>
      <c:valAx>
        <c:axId val="30074176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mk-MK" sz="1200" b="0" strike="noStrike" spc="-1">
                    <a:solidFill>
                      <a:srgbClr val="000000"/>
                    </a:solidFill>
                    <a:latin typeface="Calibri"/>
                  </a:rPr>
                  <a:t>%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mk-MK"/>
          </a:p>
        </c:txPr>
        <c:crossAx val="30072768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93274155878820197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1310357925608432E-2"/>
          <c:y val="3.7242795416476321E-2"/>
          <c:w val="0.852254694509338"/>
          <c:h val="0.80305956867671691"/>
        </c:manualLayout>
      </c:layout>
      <c:lineChart>
        <c:grouping val="standard"/>
        <c:varyColors val="0"/>
        <c:ser>
          <c:idx val="0"/>
          <c:order val="0"/>
          <c:tx>
            <c:strRef>
              <c:f>Vkupno!$A$4</c:f>
              <c:strCache>
                <c:ptCount val="1"/>
                <c:pt idx="0">
                  <c:v>Вкупен број на објекти</c:v>
                </c:pt>
              </c:strCache>
            </c:strRef>
          </c:tx>
          <c:spPr>
            <a:ln w="38100">
              <a:solidFill>
                <a:srgbClr val="7030A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Vkupno!$B$3:$X$3</c:f>
              <c:numCache>
                <c:formatCode>@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Vkupno!$B$4:$X$4</c:f>
              <c:numCache>
                <c:formatCode>General</c:formatCode>
                <c:ptCount val="23"/>
                <c:pt idx="0">
                  <c:v>323</c:v>
                </c:pt>
                <c:pt idx="1">
                  <c:v>327</c:v>
                </c:pt>
                <c:pt idx="2" formatCode="#,##0">
                  <c:v>334</c:v>
                </c:pt>
                <c:pt idx="3" formatCode="#,##0">
                  <c:v>333</c:v>
                </c:pt>
                <c:pt idx="4" formatCode="#,##0">
                  <c:v>352</c:v>
                </c:pt>
                <c:pt idx="5" formatCode="#,##0">
                  <c:v>347</c:v>
                </c:pt>
                <c:pt idx="6" formatCode="#,##0">
                  <c:v>359</c:v>
                </c:pt>
                <c:pt idx="7" formatCode="#,##0">
                  <c:v>364</c:v>
                </c:pt>
                <c:pt idx="8" formatCode="#,##0">
                  <c:v>378</c:v>
                </c:pt>
                <c:pt idx="9" formatCode="#,##0">
                  <c:v>402</c:v>
                </c:pt>
                <c:pt idx="10" formatCode="#,##0">
                  <c:v>393</c:v>
                </c:pt>
                <c:pt idx="11" formatCode="#,##0">
                  <c:v>404</c:v>
                </c:pt>
                <c:pt idx="12" formatCode="#,##0">
                  <c:v>423</c:v>
                </c:pt>
                <c:pt idx="13" formatCode="#,##0">
                  <c:v>434</c:v>
                </c:pt>
                <c:pt idx="14" formatCode="#,##0">
                  <c:v>445</c:v>
                </c:pt>
                <c:pt idx="15" formatCode="#,##0">
                  <c:v>451</c:v>
                </c:pt>
                <c:pt idx="16" formatCode="#,##0">
                  <c:v>458</c:v>
                </c:pt>
                <c:pt idx="17" formatCode="#,##0">
                  <c:v>475</c:v>
                </c:pt>
                <c:pt idx="18" formatCode="#,##0">
                  <c:v>498</c:v>
                </c:pt>
                <c:pt idx="19" formatCode="#,##0">
                  <c:v>506</c:v>
                </c:pt>
                <c:pt idx="20" formatCode="#,##0">
                  <c:v>508</c:v>
                </c:pt>
                <c:pt idx="21" formatCode="#,##0">
                  <c:v>501</c:v>
                </c:pt>
                <c:pt idx="22" formatCode="#,##0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3-4239-95E8-265679E70808}"/>
            </c:ext>
          </c:extLst>
        </c:ser>
        <c:ser>
          <c:idx val="1"/>
          <c:order val="1"/>
          <c:tx>
            <c:strRef>
              <c:f>Vkupno!$A$5</c:f>
              <c:strCache>
                <c:ptCount val="1"/>
                <c:pt idx="0">
                  <c:v>Вкупен број на соби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Vkupno!$B$3:$X$3</c:f>
              <c:numCache>
                <c:formatCode>@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Vkupno!$B$5:$X$5</c:f>
              <c:numCache>
                <c:formatCode>#,##0</c:formatCode>
                <c:ptCount val="23"/>
                <c:pt idx="0">
                  <c:v>27143</c:v>
                </c:pt>
                <c:pt idx="1">
                  <c:v>27242</c:v>
                </c:pt>
                <c:pt idx="2">
                  <c:v>26877</c:v>
                </c:pt>
                <c:pt idx="3">
                  <c:v>27017</c:v>
                </c:pt>
                <c:pt idx="4">
                  <c:v>27222</c:v>
                </c:pt>
                <c:pt idx="5">
                  <c:v>26925</c:v>
                </c:pt>
                <c:pt idx="6">
                  <c:v>26503</c:v>
                </c:pt>
                <c:pt idx="7">
                  <c:v>26246</c:v>
                </c:pt>
                <c:pt idx="8">
                  <c:v>25952</c:v>
                </c:pt>
                <c:pt idx="9">
                  <c:v>26390</c:v>
                </c:pt>
                <c:pt idx="10">
                  <c:v>26189</c:v>
                </c:pt>
                <c:pt idx="11">
                  <c:v>26448</c:v>
                </c:pt>
                <c:pt idx="12">
                  <c:v>26877</c:v>
                </c:pt>
                <c:pt idx="13">
                  <c:v>26887</c:v>
                </c:pt>
                <c:pt idx="14">
                  <c:v>27422</c:v>
                </c:pt>
                <c:pt idx="15">
                  <c:v>27812</c:v>
                </c:pt>
                <c:pt idx="16">
                  <c:v>28305</c:v>
                </c:pt>
                <c:pt idx="17">
                  <c:v>28759</c:v>
                </c:pt>
                <c:pt idx="18">
                  <c:v>29702</c:v>
                </c:pt>
                <c:pt idx="19">
                  <c:v>29933</c:v>
                </c:pt>
                <c:pt idx="20">
                  <c:v>30064</c:v>
                </c:pt>
                <c:pt idx="21">
                  <c:v>30058</c:v>
                </c:pt>
                <c:pt idx="22">
                  <c:v>30096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B-4428-AE02-A09B4B5525C2}"/>
            </c:ext>
          </c:extLst>
        </c:ser>
        <c:ser>
          <c:idx val="2"/>
          <c:order val="2"/>
          <c:tx>
            <c:strRef>
              <c:f>Vkupno!$A$6</c:f>
              <c:strCache>
                <c:ptCount val="1"/>
                <c:pt idx="0">
                  <c:v>Вкупен број на легла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Vkupno!$B$3:$X$3</c:f>
              <c:numCache>
                <c:formatCode>@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Vkupno!$B$6:$X$6</c:f>
              <c:numCache>
                <c:formatCode>#,##0</c:formatCode>
                <c:ptCount val="23"/>
                <c:pt idx="0">
                  <c:v>73759</c:v>
                </c:pt>
                <c:pt idx="1">
                  <c:v>74130</c:v>
                </c:pt>
                <c:pt idx="2">
                  <c:v>73985</c:v>
                </c:pt>
                <c:pt idx="3">
                  <c:v>72059</c:v>
                </c:pt>
                <c:pt idx="4">
                  <c:v>72276</c:v>
                </c:pt>
                <c:pt idx="5">
                  <c:v>72637</c:v>
                </c:pt>
                <c:pt idx="6">
                  <c:v>71021</c:v>
                </c:pt>
                <c:pt idx="7">
                  <c:v>70898</c:v>
                </c:pt>
                <c:pt idx="8">
                  <c:v>69097</c:v>
                </c:pt>
                <c:pt idx="9">
                  <c:v>69561</c:v>
                </c:pt>
                <c:pt idx="10">
                  <c:v>69102</c:v>
                </c:pt>
                <c:pt idx="11">
                  <c:v>69737</c:v>
                </c:pt>
                <c:pt idx="12">
                  <c:v>70287</c:v>
                </c:pt>
                <c:pt idx="13">
                  <c:v>70297</c:v>
                </c:pt>
                <c:pt idx="14">
                  <c:v>71225</c:v>
                </c:pt>
                <c:pt idx="15">
                  <c:v>72021</c:v>
                </c:pt>
                <c:pt idx="16">
                  <c:v>73168</c:v>
                </c:pt>
                <c:pt idx="17">
                  <c:v>74257</c:v>
                </c:pt>
                <c:pt idx="18">
                  <c:v>76558</c:v>
                </c:pt>
                <c:pt idx="19">
                  <c:v>76942</c:v>
                </c:pt>
                <c:pt idx="20">
                  <c:v>77187</c:v>
                </c:pt>
                <c:pt idx="21">
                  <c:v>76907</c:v>
                </c:pt>
                <c:pt idx="22">
                  <c:v>76911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B-4428-AE02-A09B4B5525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309658368"/>
        <c:axId val="309808512"/>
      </c:lineChart>
      <c:catAx>
        <c:axId val="3096583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1260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mk-MK"/>
          </a:p>
        </c:txPr>
        <c:crossAx val="309808512"/>
        <c:crosses val="autoZero"/>
        <c:auto val="1"/>
        <c:lblAlgn val="ctr"/>
        <c:lblOffset val="100"/>
        <c:noMultiLvlLbl val="1"/>
      </c:catAx>
      <c:valAx>
        <c:axId val="30980851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mk-MK" sz="1200" b="0" strike="noStrike" spc="-1">
                    <a:solidFill>
                      <a:srgbClr val="000000"/>
                    </a:solidFill>
                    <a:latin typeface="Calibri"/>
                  </a:rPr>
                  <a:t>Број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mk-MK"/>
          </a:p>
        </c:txPr>
        <c:crossAx val="309658368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7858330335663801E-2"/>
          <c:y val="3.4120299209001052E-2"/>
          <c:w val="0.86045135999221201"/>
          <c:h val="0.81487919165559985"/>
        </c:manualLayout>
      </c:layout>
      <c:lineChart>
        <c:grouping val="standard"/>
        <c:varyColors val="0"/>
        <c:ser>
          <c:idx val="0"/>
          <c:order val="0"/>
          <c:tx>
            <c:strRef>
              <c:f>Vkupno!$A$7</c:f>
              <c:strCache>
                <c:ptCount val="1"/>
                <c:pt idx="0">
                  <c:v>Вкупен број на седишта</c:v>
                </c:pt>
              </c:strCache>
            </c:strRef>
          </c:tx>
          <c:spPr>
            <a:ln w="38160">
              <a:solidFill>
                <a:schemeClr val="accent1">
                  <a:lumMod val="75000"/>
                </a:schemeClr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Vkupno!$B$3:$X$3</c:f>
              <c:numCache>
                <c:formatCode>@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Vkupno!$B$7:$X$7</c:f>
              <c:numCache>
                <c:formatCode>#,##0</c:formatCode>
                <c:ptCount val="23"/>
                <c:pt idx="2">
                  <c:v>134231</c:v>
                </c:pt>
                <c:pt idx="3">
                  <c:v>133304</c:v>
                </c:pt>
                <c:pt idx="4">
                  <c:v>132625</c:v>
                </c:pt>
                <c:pt idx="5">
                  <c:v>131379</c:v>
                </c:pt>
                <c:pt idx="6">
                  <c:v>122115</c:v>
                </c:pt>
                <c:pt idx="7">
                  <c:v>134954</c:v>
                </c:pt>
                <c:pt idx="8">
                  <c:v>121091</c:v>
                </c:pt>
                <c:pt idx="9">
                  <c:v>110354</c:v>
                </c:pt>
                <c:pt idx="10">
                  <c:v>115309</c:v>
                </c:pt>
                <c:pt idx="11">
                  <c:v>117006</c:v>
                </c:pt>
                <c:pt idx="12">
                  <c:v>118755</c:v>
                </c:pt>
                <c:pt idx="13">
                  <c:v>120063</c:v>
                </c:pt>
                <c:pt idx="14">
                  <c:v>127890</c:v>
                </c:pt>
                <c:pt idx="15">
                  <c:v>131230</c:v>
                </c:pt>
                <c:pt idx="16">
                  <c:v>130069</c:v>
                </c:pt>
                <c:pt idx="17">
                  <c:v>136502</c:v>
                </c:pt>
                <c:pt idx="18">
                  <c:v>137749</c:v>
                </c:pt>
                <c:pt idx="19">
                  <c:v>140789</c:v>
                </c:pt>
                <c:pt idx="20">
                  <c:v>128090</c:v>
                </c:pt>
                <c:pt idx="21">
                  <c:v>128783</c:v>
                </c:pt>
                <c:pt idx="22">
                  <c:v>130645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A9-4597-9F7D-EF81D48768A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310962816"/>
        <c:axId val="310976896"/>
      </c:lineChart>
      <c:catAx>
        <c:axId val="3109628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310976896"/>
        <c:crosses val="autoZero"/>
        <c:auto val="1"/>
        <c:lblAlgn val="ctr"/>
        <c:lblOffset val="100"/>
        <c:noMultiLvlLbl val="1"/>
      </c:catAx>
      <c:valAx>
        <c:axId val="310976896"/>
        <c:scaling>
          <c:orientation val="minMax"/>
          <c:min val="800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/>
                </a:pPr>
                <a:r>
                  <a:rPr lang="mk-MK"/>
                  <a:t>Број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6480">
            <a:noFill/>
          </a:ln>
        </c:spPr>
        <c:crossAx val="310962816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01904857693966E-2"/>
          <c:y val="3.7107298795832293E-2"/>
          <c:w val="0.91169182235187241"/>
          <c:h val="0.80746916534874225"/>
        </c:manualLayout>
      </c:layout>
      <c:lineChart>
        <c:grouping val="standard"/>
        <c:varyColors val="0"/>
        <c:ser>
          <c:idx val="0"/>
          <c:order val="0"/>
          <c:tx>
            <c:strRef>
              <c:f>Vkupno!$A$14</c:f>
              <c:strCache>
                <c:ptCount val="1"/>
                <c:pt idx="0">
                  <c:v>Вкупен број на објекти - индекс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Vkupno!$B$13:$X$13</c:f>
              <c:numCache>
                <c:formatCode>@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Vkupno!$B$14:$X$14</c:f>
              <c:numCache>
                <c:formatCode>#,##0</c:formatCode>
                <c:ptCount val="23"/>
                <c:pt idx="0">
                  <c:v>100</c:v>
                </c:pt>
                <c:pt idx="1">
                  <c:v>101.23839009287924</c:v>
                </c:pt>
                <c:pt idx="2">
                  <c:v>103.40557275541795</c:v>
                </c:pt>
                <c:pt idx="3">
                  <c:v>103.09597523219813</c:v>
                </c:pt>
                <c:pt idx="4">
                  <c:v>108.97832817337461</c:v>
                </c:pt>
                <c:pt idx="5">
                  <c:v>107.43034055727554</c:v>
                </c:pt>
                <c:pt idx="6">
                  <c:v>111.14551083591331</c:v>
                </c:pt>
                <c:pt idx="7">
                  <c:v>112.69349845201238</c:v>
                </c:pt>
                <c:pt idx="8">
                  <c:v>117.02786377708978</c:v>
                </c:pt>
                <c:pt idx="9">
                  <c:v>124.45820433436532</c:v>
                </c:pt>
                <c:pt idx="10">
                  <c:v>121.671826625387</c:v>
                </c:pt>
                <c:pt idx="11">
                  <c:v>125.07739938080495</c:v>
                </c:pt>
                <c:pt idx="12">
                  <c:v>130.95975232198143</c:v>
                </c:pt>
                <c:pt idx="13">
                  <c:v>134.36532507739938</c:v>
                </c:pt>
                <c:pt idx="14">
                  <c:v>137.77089783281733</c:v>
                </c:pt>
                <c:pt idx="15">
                  <c:v>139.62848297213623</c:v>
                </c:pt>
                <c:pt idx="16">
                  <c:v>141.79566563467492</c:v>
                </c:pt>
                <c:pt idx="17">
                  <c:v>147.05882352941177</c:v>
                </c:pt>
                <c:pt idx="18">
                  <c:v>154.17956656346749</c:v>
                </c:pt>
                <c:pt idx="19">
                  <c:v>156.656346749226</c:v>
                </c:pt>
                <c:pt idx="20">
                  <c:v>157.27554179566562</c:v>
                </c:pt>
                <c:pt idx="21">
                  <c:v>155.10835913312692</c:v>
                </c:pt>
                <c:pt idx="22">
                  <c:v>155.41795665634675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6-406E-B35D-56975EA7A7D5}"/>
            </c:ext>
          </c:extLst>
        </c:ser>
        <c:ser>
          <c:idx val="1"/>
          <c:order val="1"/>
          <c:tx>
            <c:strRef>
              <c:f>Vkupno!$A$15</c:f>
              <c:strCache>
                <c:ptCount val="1"/>
                <c:pt idx="0">
                  <c:v>Вкупен број на соби  - индекс</c:v>
                </c:pt>
              </c:strCache>
            </c:strRef>
          </c:tx>
          <c:spPr>
            <a:ln w="381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Vkupno!$B$13:$X$13</c:f>
              <c:numCache>
                <c:formatCode>@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Vkupno!$B$15:$X$15</c:f>
              <c:numCache>
                <c:formatCode>#,##0</c:formatCode>
                <c:ptCount val="23"/>
                <c:pt idx="0">
                  <c:v>100</c:v>
                </c:pt>
                <c:pt idx="1">
                  <c:v>100.36473492244778</c:v>
                </c:pt>
                <c:pt idx="2">
                  <c:v>99.020005157867587</c:v>
                </c:pt>
                <c:pt idx="3">
                  <c:v>99.535791916884648</c:v>
                </c:pt>
                <c:pt idx="4">
                  <c:v>100.29105109973105</c:v>
                </c:pt>
                <c:pt idx="5">
                  <c:v>99.196846332387722</c:v>
                </c:pt>
                <c:pt idx="6">
                  <c:v>97.642117673064874</c:v>
                </c:pt>
                <c:pt idx="7">
                  <c:v>96.695280551154994</c:v>
                </c:pt>
                <c:pt idx="8">
                  <c:v>95.612128357219177</c:v>
                </c:pt>
                <c:pt idx="9">
                  <c:v>97.225804074715398</c:v>
                </c:pt>
                <c:pt idx="10">
                  <c:v>96.48528165641234</c:v>
                </c:pt>
                <c:pt idx="11">
                  <c:v>97.439487160593899</c:v>
                </c:pt>
                <c:pt idx="12">
                  <c:v>99.020005157867587</c:v>
                </c:pt>
                <c:pt idx="13">
                  <c:v>99.056847069225952</c:v>
                </c:pt>
                <c:pt idx="14">
                  <c:v>101.02788932689828</c:v>
                </c:pt>
                <c:pt idx="15">
                  <c:v>102.46472386987438</c:v>
                </c:pt>
                <c:pt idx="16">
                  <c:v>104.28103009984157</c:v>
                </c:pt>
                <c:pt idx="17">
                  <c:v>105.95365287551117</c:v>
                </c:pt>
                <c:pt idx="18">
                  <c:v>109.42784511660464</c:v>
                </c:pt>
                <c:pt idx="19">
                  <c:v>110.27889326898278</c:v>
                </c:pt>
                <c:pt idx="20">
                  <c:v>110.76152230777734</c:v>
                </c:pt>
                <c:pt idx="21">
                  <c:v>110.73941716096232</c:v>
                </c:pt>
                <c:pt idx="22">
                  <c:v>110.87941642412409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6-406E-B35D-56975EA7A7D5}"/>
            </c:ext>
          </c:extLst>
        </c:ser>
        <c:ser>
          <c:idx val="2"/>
          <c:order val="2"/>
          <c:tx>
            <c:strRef>
              <c:f>Vkupno!$A$16</c:f>
              <c:strCache>
                <c:ptCount val="1"/>
                <c:pt idx="0">
                  <c:v>Вкупен број на легла  - индекс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Vkupno!$B$13:$X$13</c:f>
              <c:numCache>
                <c:formatCode>@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Vkupno!$B$16:$X$16</c:f>
              <c:numCache>
                <c:formatCode>#,##0</c:formatCode>
                <c:ptCount val="23"/>
                <c:pt idx="0">
                  <c:v>100</c:v>
                </c:pt>
                <c:pt idx="1">
                  <c:v>100.50298946569231</c:v>
                </c:pt>
                <c:pt idx="2">
                  <c:v>100.30640328637861</c:v>
                </c:pt>
                <c:pt idx="3">
                  <c:v>97.695196518390986</c:v>
                </c:pt>
                <c:pt idx="4">
                  <c:v>97.989397903984596</c:v>
                </c:pt>
                <c:pt idx="5">
                  <c:v>98.478829702138043</c:v>
                </c:pt>
                <c:pt idx="6">
                  <c:v>96.287910627855595</c:v>
                </c:pt>
                <c:pt idx="7">
                  <c:v>96.121151317127413</c:v>
                </c:pt>
                <c:pt idx="8">
                  <c:v>93.67941539337572</c:v>
                </c:pt>
                <c:pt idx="9">
                  <c:v>94.308491167179596</c:v>
                </c:pt>
                <c:pt idx="10">
                  <c:v>93.686194227145165</c:v>
                </c:pt>
                <c:pt idx="11">
                  <c:v>94.547106115863826</c:v>
                </c:pt>
                <c:pt idx="12">
                  <c:v>95.292777830502047</c:v>
                </c:pt>
                <c:pt idx="13">
                  <c:v>95.306335498040923</c:v>
                </c:pt>
                <c:pt idx="14">
                  <c:v>96.564487045648661</c:v>
                </c:pt>
                <c:pt idx="15">
                  <c:v>97.643677381743245</c:v>
                </c:pt>
                <c:pt idx="16">
                  <c:v>99.198741848452386</c:v>
                </c:pt>
                <c:pt idx="17">
                  <c:v>100.67517184343606</c:v>
                </c:pt>
                <c:pt idx="18">
                  <c:v>103.79479114413157</c:v>
                </c:pt>
                <c:pt idx="19">
                  <c:v>104.31540557762442</c:v>
                </c:pt>
                <c:pt idx="20">
                  <c:v>104.64756843232689</c:v>
                </c:pt>
                <c:pt idx="21">
                  <c:v>104.26795374123836</c:v>
                </c:pt>
                <c:pt idx="22">
                  <c:v>104.2733768082539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46-406E-B35D-56975EA7A7D5}"/>
            </c:ext>
          </c:extLst>
        </c:ser>
        <c:ser>
          <c:idx val="3"/>
          <c:order val="3"/>
          <c:tx>
            <c:strRef>
              <c:f>Vkupno!$A$17</c:f>
              <c:strCache>
                <c:ptCount val="1"/>
                <c:pt idx="0">
                  <c:v>Вкупен број на седишта  - индекс</c:v>
                </c:pt>
              </c:strCache>
            </c:strRef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Vkupno!$B$13:$X$13</c:f>
              <c:numCache>
                <c:formatCode>@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Vkupno!$B$17:$X$17</c:f>
              <c:numCache>
                <c:formatCode>#,##0</c:formatCode>
                <c:ptCount val="23"/>
                <c:pt idx="2">
                  <c:v>100</c:v>
                </c:pt>
                <c:pt idx="3">
                  <c:v>99.309399468081139</c:v>
                </c:pt>
                <c:pt idx="4">
                  <c:v>98.80355506552138</c:v>
                </c:pt>
                <c:pt idx="5">
                  <c:v>97.875304512370462</c:v>
                </c:pt>
                <c:pt idx="6">
                  <c:v>90.973769099537364</c:v>
                </c:pt>
                <c:pt idx="7">
                  <c:v>100.53862371583315</c:v>
                </c:pt>
                <c:pt idx="8">
                  <c:v>90.210905081538542</c:v>
                </c:pt>
                <c:pt idx="9">
                  <c:v>82.21200765843956</c:v>
                </c:pt>
                <c:pt idx="10">
                  <c:v>85.903405323658461</c:v>
                </c:pt>
                <c:pt idx="11">
                  <c:v>87.16764383786159</c:v>
                </c:pt>
                <c:pt idx="12">
                  <c:v>88.470621540478717</c:v>
                </c:pt>
                <c:pt idx="13">
                  <c:v>89.445061125969417</c:v>
                </c:pt>
                <c:pt idx="14">
                  <c:v>95.276053966669394</c:v>
                </c:pt>
                <c:pt idx="15">
                  <c:v>97.764301837876502</c:v>
                </c:pt>
                <c:pt idx="16">
                  <c:v>96.899374958094626</c:v>
                </c:pt>
                <c:pt idx="17">
                  <c:v>101.69185955554232</c:v>
                </c:pt>
                <c:pt idx="18">
                  <c:v>102.62085509308581</c:v>
                </c:pt>
                <c:pt idx="19">
                  <c:v>104.8856076465198</c:v>
                </c:pt>
                <c:pt idx="20">
                  <c:v>95.425050845184785</c:v>
                </c:pt>
                <c:pt idx="21">
                  <c:v>95.941325029240645</c:v>
                </c:pt>
                <c:pt idx="22">
                  <c:v>97.32848596821897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46-406E-B35D-56975EA7A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511695"/>
        <c:axId val="226517935"/>
      </c:lineChart>
      <c:catAx>
        <c:axId val="226511695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517935"/>
        <c:crosses val="autoZero"/>
        <c:auto val="1"/>
        <c:lblAlgn val="ctr"/>
        <c:lblOffset val="100"/>
        <c:noMultiLvlLbl val="0"/>
      </c:catAx>
      <c:valAx>
        <c:axId val="22651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</a:p>
              <a:p>
                <a:pPr>
                  <a:defRPr/>
                </a:pP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5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4.xml"/><Relationship Id="rId6" Type="http://schemas.openxmlformats.org/officeDocument/2006/relationships/chart" Target="../charts/chart6.xml"/><Relationship Id="rId5" Type="http://schemas.openxmlformats.org/officeDocument/2006/relationships/image" Target="../media/image6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786600</xdr:colOff>
      <xdr:row>23</xdr:row>
      <xdr:rowOff>169560</xdr:rowOff>
    </xdr:from>
    <xdr:to>
      <xdr:col>28</xdr:col>
      <xdr:colOff>142737</xdr:colOff>
      <xdr:row>53</xdr:row>
      <xdr:rowOff>6480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26</xdr:col>
      <xdr:colOff>243244</xdr:colOff>
      <xdr:row>24</xdr:row>
      <xdr:rowOff>141120</xdr:rowOff>
    </xdr:from>
    <xdr:to>
      <xdr:col>28</xdr:col>
      <xdr:colOff>52017</xdr:colOff>
      <xdr:row>29</xdr:row>
      <xdr:rowOff>40680</xdr:rowOff>
    </xdr:to>
    <xdr:pic>
      <xdr:nvPicPr>
        <xdr:cNvPr id="3" name="Graphic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334480" y="5979600"/>
          <a:ext cx="931680" cy="8521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1155600</xdr:colOff>
      <xdr:row>50</xdr:row>
      <xdr:rowOff>2160</xdr:rowOff>
    </xdr:from>
    <xdr:to>
      <xdr:col>1</xdr:col>
      <xdr:colOff>262440</xdr:colOff>
      <xdr:row>51</xdr:row>
      <xdr:rowOff>106560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55600" y="10793880"/>
          <a:ext cx="1747800" cy="2948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200" b="1" strike="noStrike" spc="-1">
              <a:solidFill>
                <a:srgbClr val="000000"/>
              </a:solidFill>
              <a:latin typeface="Calibri"/>
            </a:rPr>
            <a:t>Структура</a:t>
          </a:r>
          <a:endParaRPr lang="en-US" sz="12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844373</xdr:colOff>
      <xdr:row>28</xdr:row>
      <xdr:rowOff>51156</xdr:rowOff>
    </xdr:from>
    <xdr:to>
      <xdr:col>34</xdr:col>
      <xdr:colOff>167787</xdr:colOff>
      <xdr:row>55</xdr:row>
      <xdr:rowOff>88596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1077840</xdr:colOff>
      <xdr:row>51</xdr:row>
      <xdr:rowOff>128715</xdr:rowOff>
    </xdr:from>
    <xdr:to>
      <xdr:col>14</xdr:col>
      <xdr:colOff>106920</xdr:colOff>
      <xdr:row>53</xdr:row>
      <xdr:rowOff>40155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77840" y="10558440"/>
          <a:ext cx="1773360" cy="2923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200" b="1" strike="noStrike" spc="-1">
              <a:solidFill>
                <a:srgbClr val="000000"/>
              </a:solidFill>
              <a:latin typeface="Calibri"/>
            </a:rPr>
            <a:t>Структура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>
    <xdr:from>
      <xdr:col>24</xdr:col>
      <xdr:colOff>247952</xdr:colOff>
      <xdr:row>29</xdr:row>
      <xdr:rowOff>35160</xdr:rowOff>
    </xdr:from>
    <xdr:to>
      <xdr:col>25</xdr:col>
      <xdr:colOff>584817</xdr:colOff>
      <xdr:row>33</xdr:row>
      <xdr:rowOff>112620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DF0CD65-91A9-B4B1-F480-65E1FF139D73}"/>
            </a:ext>
          </a:extLst>
        </xdr:cNvPr>
        <xdr:cNvGrpSpPr/>
      </xdr:nvGrpSpPr>
      <xdr:grpSpPr>
        <a:xfrm>
          <a:off x="9604433" y="6292352"/>
          <a:ext cx="1032922" cy="839460"/>
          <a:chOff x="15497477" y="6283560"/>
          <a:chExt cx="1032190" cy="839460"/>
        </a:xfrm>
      </xdr:grpSpPr>
      <xdr:pic>
        <xdr:nvPicPr>
          <xdr:cNvPr id="4" name="Graphic 4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tretch/>
        </xdr:blipFill>
        <xdr:spPr>
          <a:xfrm>
            <a:off x="15721432" y="6363152"/>
            <a:ext cx="675885" cy="595980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6" name="CustomShap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5497477" y="6283560"/>
            <a:ext cx="1032190" cy="839460"/>
          </a:xfrm>
          <a:prstGeom prst="rect">
            <a:avLst/>
          </a:prstGeom>
          <a:noFill/>
          <a:ln w="2844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135000</xdr:colOff>
      <xdr:row>28</xdr:row>
      <xdr:rowOff>12600</xdr:rowOff>
    </xdr:from>
    <xdr:to>
      <xdr:col>34</xdr:col>
      <xdr:colOff>713367</xdr:colOff>
      <xdr:row>58</xdr:row>
      <xdr:rowOff>1564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33</xdr:col>
      <xdr:colOff>620487</xdr:colOff>
      <xdr:row>28</xdr:row>
      <xdr:rowOff>720</xdr:rowOff>
    </xdr:from>
    <xdr:to>
      <xdr:col>34</xdr:col>
      <xdr:colOff>564687</xdr:colOff>
      <xdr:row>31</xdr:row>
      <xdr:rowOff>165600</xdr:rowOff>
    </xdr:to>
    <xdr:pic>
      <xdr:nvPicPr>
        <xdr:cNvPr id="8" name="Graphic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954320" y="6232320"/>
          <a:ext cx="649080" cy="7365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239760</xdr:colOff>
      <xdr:row>54</xdr:row>
      <xdr:rowOff>166320</xdr:rowOff>
    </xdr:from>
    <xdr:to>
      <xdr:col>1</xdr:col>
      <xdr:colOff>119160</xdr:colOff>
      <xdr:row>56</xdr:row>
      <xdr:rowOff>153360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39760" y="11351160"/>
          <a:ext cx="1778040" cy="3679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200" b="1" strike="noStrike" spc="-1">
              <a:solidFill>
                <a:srgbClr val="000000"/>
              </a:solidFill>
              <a:latin typeface="Calibri"/>
            </a:rPr>
            <a:t>Структура</a:t>
          </a:r>
          <a:endParaRPr lang="en-US" sz="12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439533</xdr:colOff>
      <xdr:row>22</xdr:row>
      <xdr:rowOff>67549</xdr:rowOff>
    </xdr:from>
    <xdr:to>
      <xdr:col>14</xdr:col>
      <xdr:colOff>35719</xdr:colOff>
      <xdr:row>44</xdr:row>
      <xdr:rowOff>79429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2A408EA6-A876-25F7-3EE0-08FF977B2BBC}"/>
            </a:ext>
          </a:extLst>
        </xdr:cNvPr>
        <xdr:cNvGrpSpPr/>
      </xdr:nvGrpSpPr>
      <xdr:grpSpPr>
        <a:xfrm>
          <a:off x="439533" y="3889455"/>
          <a:ext cx="10919030" cy="3679005"/>
          <a:chOff x="439533" y="1782049"/>
          <a:chExt cx="10418967" cy="4202880"/>
        </a:xfrm>
      </xdr:grpSpPr>
      <xdr:graphicFrame macro="">
        <xdr:nvGraphicFramePr>
          <xdr:cNvPr id="10" name="Chart 6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GraphicFramePr/>
        </xdr:nvGraphicFramePr>
        <xdr:xfrm>
          <a:off x="439533" y="1782049"/>
          <a:ext cx="10383247" cy="4202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11" name="Graphic 7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tretch/>
        </xdr:blipFill>
        <xdr:spPr>
          <a:xfrm>
            <a:off x="10263300" y="4798218"/>
            <a:ext cx="595200" cy="543334"/>
          </a:xfrm>
          <a:prstGeom prst="rect">
            <a:avLst/>
          </a:prstGeom>
          <a:ln>
            <a:noFill/>
          </a:ln>
        </xdr:spPr>
      </xdr:pic>
      <xdr:pic>
        <xdr:nvPicPr>
          <xdr:cNvPr id="13" name="Graphic 11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PicPr/>
        </xdr:nvPicPr>
        <xdr:blipFill>
          <a:blip xmlns:r="http://schemas.openxmlformats.org/officeDocument/2006/relationships" r:embed="rId3"/>
          <a:stretch/>
        </xdr:blipFill>
        <xdr:spPr>
          <a:xfrm>
            <a:off x="10283118" y="2222605"/>
            <a:ext cx="480131" cy="456302"/>
          </a:xfrm>
          <a:prstGeom prst="rect">
            <a:avLst/>
          </a:prstGeom>
          <a:ln>
            <a:noFill/>
          </a:ln>
        </xdr:spPr>
      </xdr:pic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1E37C59C-EC83-1229-9208-EF87B0C7944A}"/>
              </a:ext>
            </a:extLst>
          </xdr:cNvPr>
          <xdr:cNvGrpSpPr/>
        </xdr:nvGrpSpPr>
        <xdr:grpSpPr>
          <a:xfrm>
            <a:off x="10285456" y="3917157"/>
            <a:ext cx="525420" cy="517028"/>
            <a:chOff x="9606799" y="9326985"/>
            <a:chExt cx="714683" cy="595980"/>
          </a:xfrm>
        </xdr:grpSpPr>
        <xdr:sp macro="" textlink="">
          <xdr:nvSpPr>
            <xdr:cNvPr id="14" name="CustomShape 1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SpPr/>
          </xdr:nvSpPr>
          <xdr:spPr>
            <a:xfrm>
              <a:off x="9606799" y="9326985"/>
              <a:ext cx="714683" cy="595980"/>
            </a:xfrm>
            <a:prstGeom prst="rect">
              <a:avLst/>
            </a:prstGeom>
            <a:noFill/>
            <a:ln w="28440">
              <a:solidFill>
                <a:schemeClr val="accent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/>
          </xdr:style>
        </xdr:sp>
        <xdr:pic>
          <xdr:nvPicPr>
            <xdr:cNvPr id="15" name="Graphic 13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/>
          </xdr:blipFill>
          <xdr:spPr>
            <a:xfrm>
              <a:off x="9694313" y="9333210"/>
              <a:ext cx="544009" cy="508500"/>
            </a:xfrm>
            <a:prstGeom prst="rect">
              <a:avLst/>
            </a:prstGeom>
            <a:ln>
              <a:noFill/>
            </a:ln>
          </xdr:spPr>
        </xdr:pic>
      </xdr:grpSp>
    </xdr:grpSp>
    <xdr:clientData/>
  </xdr:twoCellAnchor>
  <xdr:twoCellAnchor>
    <xdr:from>
      <xdr:col>0</xdr:col>
      <xdr:colOff>593595</xdr:colOff>
      <xdr:row>48</xdr:row>
      <xdr:rowOff>35719</xdr:rowOff>
    </xdr:from>
    <xdr:to>
      <xdr:col>13</xdr:col>
      <xdr:colOff>604947</xdr:colOff>
      <xdr:row>69</xdr:row>
      <xdr:rowOff>167715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5A156561-F20A-AFB1-EE54-A331F2FF233B}"/>
            </a:ext>
          </a:extLst>
        </xdr:cNvPr>
        <xdr:cNvGrpSpPr/>
      </xdr:nvGrpSpPr>
      <xdr:grpSpPr>
        <a:xfrm>
          <a:off x="593595" y="8191500"/>
          <a:ext cx="10607915" cy="3622909"/>
          <a:chOff x="593595" y="6703219"/>
          <a:chExt cx="10107852" cy="4132496"/>
        </a:xfrm>
      </xdr:grpSpPr>
      <xdr:graphicFrame macro="">
        <xdr:nvGraphicFramePr>
          <xdr:cNvPr id="12" name="Chart 9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GraphicFramePr/>
        </xdr:nvGraphicFramePr>
        <xdr:xfrm>
          <a:off x="593595" y="6703219"/>
          <a:ext cx="10107852" cy="41324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pic>
        <xdr:nvPicPr>
          <xdr:cNvPr id="4" name="Picture 3">
            <a:extLst>
              <a:ext uri="{FF2B5EF4-FFF2-40B4-BE49-F238E27FC236}">
                <a16:creationId xmlns:a16="http://schemas.microsoft.com/office/drawing/2014/main" id="{D18BC701-2CB2-76DE-2601-2763BC6BBB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275095" y="7512845"/>
            <a:ext cx="309562" cy="487482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59538</xdr:colOff>
      <xdr:row>21</xdr:row>
      <xdr:rowOff>80960</xdr:rowOff>
    </xdr:from>
    <xdr:to>
      <xdr:col>27</xdr:col>
      <xdr:colOff>226219</xdr:colOff>
      <xdr:row>44</xdr:row>
      <xdr:rowOff>11906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EBDC45F-F7E6-2294-B5B6-D472A2DFCD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60"/>
  <sheetViews>
    <sheetView zoomScaleNormal="100" workbookViewId="0">
      <pane xSplit="1" topLeftCell="B1" activePane="topRight" state="frozen"/>
      <selection activeCell="A2" sqref="A2"/>
      <selection pane="topRight" activeCell="P16" sqref="P16"/>
    </sheetView>
  </sheetViews>
  <sheetFormatPr defaultRowHeight="15" x14ac:dyDescent="0.2"/>
  <cols>
    <col min="1" max="1" width="31.21875" customWidth="1"/>
    <col min="2" max="16" width="4.6640625" customWidth="1"/>
    <col min="17" max="31" width="6.5546875" customWidth="1"/>
    <col min="32" max="1026" width="10.109375" customWidth="1"/>
  </cols>
  <sheetData>
    <row r="2" spans="1:31" x14ac:dyDescent="0.2">
      <c r="A2" s="1" t="s">
        <v>0</v>
      </c>
    </row>
    <row r="3" spans="1:31" ht="15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93" t="s">
        <v>1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</row>
    <row r="4" spans="1:31" x14ac:dyDescent="0.2">
      <c r="A4" s="3" t="s">
        <v>2</v>
      </c>
      <c r="B4" s="4">
        <v>2008</v>
      </c>
      <c r="C4" s="4">
        <v>2009</v>
      </c>
      <c r="D4" s="4">
        <v>2010</v>
      </c>
      <c r="E4" s="4">
        <v>2011</v>
      </c>
      <c r="F4" s="4">
        <v>2012</v>
      </c>
      <c r="G4" s="4">
        <v>2013</v>
      </c>
      <c r="H4" s="4">
        <v>2014</v>
      </c>
      <c r="I4" s="4">
        <v>2015</v>
      </c>
      <c r="J4" s="4">
        <v>2016</v>
      </c>
      <c r="K4" s="4">
        <v>2017</v>
      </c>
      <c r="L4" s="4">
        <v>2018</v>
      </c>
      <c r="M4" s="4">
        <v>2019</v>
      </c>
      <c r="N4" s="4">
        <v>2020</v>
      </c>
      <c r="O4" s="4">
        <v>2021</v>
      </c>
      <c r="P4" s="66">
        <v>2022</v>
      </c>
      <c r="Q4" s="4">
        <v>2008</v>
      </c>
      <c r="R4" s="4">
        <v>2009</v>
      </c>
      <c r="S4" s="4">
        <v>2010</v>
      </c>
      <c r="T4" s="4">
        <v>2011</v>
      </c>
      <c r="U4" s="4">
        <v>2012</v>
      </c>
      <c r="V4" s="4">
        <v>2013</v>
      </c>
      <c r="W4" s="4">
        <v>2014</v>
      </c>
      <c r="X4" s="4">
        <v>2015</v>
      </c>
      <c r="Y4" s="4">
        <v>2016</v>
      </c>
      <c r="Z4" s="4">
        <v>2017</v>
      </c>
      <c r="AA4" s="5">
        <v>2018</v>
      </c>
      <c r="AB4" s="4">
        <v>2019</v>
      </c>
      <c r="AC4" s="4">
        <v>2020</v>
      </c>
      <c r="AD4" s="4">
        <v>2021</v>
      </c>
      <c r="AE4" s="51">
        <v>2022</v>
      </c>
    </row>
    <row r="5" spans="1:31" x14ac:dyDescent="0.2">
      <c r="A5" s="6" t="s">
        <v>3</v>
      </c>
      <c r="B5" s="7">
        <f t="shared" ref="B5:N5" si="0">SUM(B7:B23)</f>
        <v>378</v>
      </c>
      <c r="C5" s="7">
        <f t="shared" si="0"/>
        <v>402</v>
      </c>
      <c r="D5" s="7">
        <f t="shared" si="0"/>
        <v>393</v>
      </c>
      <c r="E5" s="7">
        <f t="shared" si="0"/>
        <v>404</v>
      </c>
      <c r="F5" s="7">
        <f t="shared" si="0"/>
        <v>423</v>
      </c>
      <c r="G5" s="7">
        <f t="shared" si="0"/>
        <v>434</v>
      </c>
      <c r="H5" s="7">
        <f t="shared" si="0"/>
        <v>445</v>
      </c>
      <c r="I5" s="7">
        <f t="shared" si="0"/>
        <v>451</v>
      </c>
      <c r="J5" s="7">
        <f t="shared" si="0"/>
        <v>458</v>
      </c>
      <c r="K5" s="7">
        <f t="shared" si="0"/>
        <v>475</v>
      </c>
      <c r="L5" s="7">
        <f t="shared" si="0"/>
        <v>498</v>
      </c>
      <c r="M5" s="7">
        <f t="shared" si="0"/>
        <v>506</v>
      </c>
      <c r="N5" s="7">
        <f t="shared" si="0"/>
        <v>508</v>
      </c>
      <c r="O5" s="7">
        <v>501</v>
      </c>
      <c r="P5" s="67">
        <v>502</v>
      </c>
      <c r="Q5" s="8">
        <v>100</v>
      </c>
      <c r="R5" s="8">
        <v>100</v>
      </c>
      <c r="S5" s="8">
        <v>100</v>
      </c>
      <c r="T5" s="8">
        <v>100</v>
      </c>
      <c r="U5" s="8">
        <v>100</v>
      </c>
      <c r="V5" s="8">
        <v>100</v>
      </c>
      <c r="W5" s="8">
        <v>100</v>
      </c>
      <c r="X5" s="8">
        <v>100</v>
      </c>
      <c r="Y5" s="8">
        <v>100</v>
      </c>
      <c r="Z5" s="8">
        <v>100</v>
      </c>
      <c r="AA5" s="9">
        <v>100</v>
      </c>
      <c r="AB5" s="10">
        <v>100</v>
      </c>
      <c r="AC5" s="10">
        <v>100</v>
      </c>
      <c r="AD5" s="10">
        <v>100</v>
      </c>
      <c r="AE5" s="10">
        <v>100</v>
      </c>
    </row>
    <row r="6" spans="1:31" x14ac:dyDescent="0.2">
      <c r="A6" s="11" t="s">
        <v>4</v>
      </c>
      <c r="B6" s="12">
        <f t="shared" ref="B6:L6" si="1">SUM(B7:B11)</f>
        <v>107</v>
      </c>
      <c r="C6" s="12">
        <f t="shared" si="1"/>
        <v>126</v>
      </c>
      <c r="D6" s="12">
        <f t="shared" si="1"/>
        <v>147</v>
      </c>
      <c r="E6" s="12">
        <f t="shared" si="1"/>
        <v>162</v>
      </c>
      <c r="F6" s="12">
        <f t="shared" si="1"/>
        <v>174</v>
      </c>
      <c r="G6" s="12">
        <f t="shared" si="1"/>
        <v>189</v>
      </c>
      <c r="H6" s="12">
        <f t="shared" si="1"/>
        <v>196</v>
      </c>
      <c r="I6" s="12">
        <f t="shared" si="1"/>
        <v>209</v>
      </c>
      <c r="J6" s="12">
        <f t="shared" si="1"/>
        <v>219</v>
      </c>
      <c r="K6" s="12">
        <f t="shared" si="1"/>
        <v>228</v>
      </c>
      <c r="L6" s="12">
        <f t="shared" si="1"/>
        <v>246</v>
      </c>
      <c r="M6" s="12">
        <v>257</v>
      </c>
      <c r="N6" s="12">
        <v>262</v>
      </c>
      <c r="O6" s="12">
        <v>264</v>
      </c>
      <c r="P6" s="68">
        <v>267</v>
      </c>
      <c r="Q6" s="8">
        <f t="shared" ref="Q6:AE11" si="2">(B6/B$5)*100</f>
        <v>28.306878306878307</v>
      </c>
      <c r="R6" s="8">
        <f t="shared" si="2"/>
        <v>31.343283582089555</v>
      </c>
      <c r="S6" s="8">
        <f t="shared" si="2"/>
        <v>37.404580152671755</v>
      </c>
      <c r="T6" s="8">
        <f t="shared" si="2"/>
        <v>40.099009900990104</v>
      </c>
      <c r="U6" s="8">
        <f t="shared" si="2"/>
        <v>41.134751773049643</v>
      </c>
      <c r="V6" s="8">
        <f t="shared" si="2"/>
        <v>43.548387096774192</v>
      </c>
      <c r="W6" s="8">
        <f t="shared" si="2"/>
        <v>44.044943820224717</v>
      </c>
      <c r="X6" s="8">
        <f t="shared" si="2"/>
        <v>46.341463414634148</v>
      </c>
      <c r="Y6" s="8">
        <f t="shared" si="2"/>
        <v>47.816593886462883</v>
      </c>
      <c r="Z6" s="8">
        <f t="shared" si="2"/>
        <v>48</v>
      </c>
      <c r="AA6" s="9">
        <f t="shared" si="2"/>
        <v>49.397590361445779</v>
      </c>
      <c r="AB6" s="8">
        <f t="shared" si="2"/>
        <v>50.790513833992094</v>
      </c>
      <c r="AC6" s="8">
        <f t="shared" si="2"/>
        <v>51.574803149606296</v>
      </c>
      <c r="AD6" s="8">
        <f t="shared" si="2"/>
        <v>52.694610778443121</v>
      </c>
      <c r="AE6" s="8">
        <f t="shared" si="2"/>
        <v>53.187250996015933</v>
      </c>
    </row>
    <row r="7" spans="1:31" x14ac:dyDescent="0.2">
      <c r="A7" s="13" t="s">
        <v>5</v>
      </c>
      <c r="B7" s="12">
        <v>8</v>
      </c>
      <c r="C7" s="12">
        <v>9</v>
      </c>
      <c r="D7" s="12">
        <v>9</v>
      </c>
      <c r="E7" s="12">
        <v>10</v>
      </c>
      <c r="F7" s="12">
        <v>11</v>
      </c>
      <c r="G7" s="12">
        <v>13</v>
      </c>
      <c r="H7" s="12">
        <v>15</v>
      </c>
      <c r="I7" s="12">
        <v>16</v>
      </c>
      <c r="J7" s="12">
        <v>17</v>
      </c>
      <c r="K7" s="12">
        <v>18</v>
      </c>
      <c r="L7" s="12">
        <v>20</v>
      </c>
      <c r="M7" s="12">
        <v>21</v>
      </c>
      <c r="N7" s="12">
        <v>21</v>
      </c>
      <c r="O7" s="12">
        <v>22</v>
      </c>
      <c r="P7" s="68">
        <v>22</v>
      </c>
      <c r="Q7" s="8">
        <f t="shared" si="2"/>
        <v>2.1164021164021163</v>
      </c>
      <c r="R7" s="8">
        <f t="shared" si="2"/>
        <v>2.2388059701492535</v>
      </c>
      <c r="S7" s="8">
        <f t="shared" si="2"/>
        <v>2.2900763358778624</v>
      </c>
      <c r="T7" s="8">
        <f t="shared" si="2"/>
        <v>2.4752475247524752</v>
      </c>
      <c r="U7" s="8">
        <f t="shared" si="2"/>
        <v>2.6004728132387704</v>
      </c>
      <c r="V7" s="8">
        <f t="shared" si="2"/>
        <v>2.9953917050691241</v>
      </c>
      <c r="W7" s="8">
        <f t="shared" si="2"/>
        <v>3.3707865168539324</v>
      </c>
      <c r="X7" s="8">
        <f t="shared" si="2"/>
        <v>3.5476718403547673</v>
      </c>
      <c r="Y7" s="8">
        <f t="shared" si="2"/>
        <v>3.7117903930131009</v>
      </c>
      <c r="Z7" s="8">
        <f t="shared" si="2"/>
        <v>3.7894736842105265</v>
      </c>
      <c r="AA7" s="9">
        <f t="shared" si="2"/>
        <v>4.0160642570281126</v>
      </c>
      <c r="AB7" s="8">
        <f t="shared" si="2"/>
        <v>4.150197628458498</v>
      </c>
      <c r="AC7" s="8">
        <f t="shared" si="2"/>
        <v>4.1338582677165361</v>
      </c>
      <c r="AD7" s="8">
        <f t="shared" si="2"/>
        <v>4.39121756487026</v>
      </c>
      <c r="AE7" s="8">
        <f t="shared" si="2"/>
        <v>4.3824701195219129</v>
      </c>
    </row>
    <row r="8" spans="1:31" x14ac:dyDescent="0.2">
      <c r="A8" s="13" t="s">
        <v>6</v>
      </c>
      <c r="B8" s="12">
        <v>17</v>
      </c>
      <c r="C8" s="12">
        <v>20</v>
      </c>
      <c r="D8" s="12">
        <v>22</v>
      </c>
      <c r="E8" s="12">
        <v>27</v>
      </c>
      <c r="F8" s="12">
        <v>29</v>
      </c>
      <c r="G8" s="12">
        <v>35</v>
      </c>
      <c r="H8" s="12">
        <v>38</v>
      </c>
      <c r="I8" s="12">
        <v>45</v>
      </c>
      <c r="J8" s="12">
        <v>55</v>
      </c>
      <c r="K8" s="12">
        <v>61</v>
      </c>
      <c r="L8" s="12">
        <v>76</v>
      </c>
      <c r="M8" s="12">
        <v>77</v>
      </c>
      <c r="N8" s="12">
        <v>80</v>
      </c>
      <c r="O8" s="12">
        <v>79</v>
      </c>
      <c r="P8" s="68">
        <v>84</v>
      </c>
      <c r="Q8" s="8">
        <f t="shared" si="2"/>
        <v>4.4973544973544968</v>
      </c>
      <c r="R8" s="8">
        <f t="shared" si="2"/>
        <v>4.9751243781094532</v>
      </c>
      <c r="S8" s="8">
        <f t="shared" si="2"/>
        <v>5.5979643765903306</v>
      </c>
      <c r="T8" s="8">
        <f t="shared" si="2"/>
        <v>6.6831683168316838</v>
      </c>
      <c r="U8" s="8">
        <f t="shared" si="2"/>
        <v>6.8557919621749415</v>
      </c>
      <c r="V8" s="8">
        <f t="shared" si="2"/>
        <v>8.064516129032258</v>
      </c>
      <c r="W8" s="8">
        <f t="shared" si="2"/>
        <v>8.5393258426966288</v>
      </c>
      <c r="X8" s="8">
        <f t="shared" si="2"/>
        <v>9.9778270509977833</v>
      </c>
      <c r="Y8" s="8">
        <f t="shared" si="2"/>
        <v>12.008733624454148</v>
      </c>
      <c r="Z8" s="8">
        <f t="shared" si="2"/>
        <v>12.842105263157894</v>
      </c>
      <c r="AA8" s="9">
        <f t="shared" si="2"/>
        <v>15.261044176706829</v>
      </c>
      <c r="AB8" s="8">
        <f t="shared" si="2"/>
        <v>15.217391304347828</v>
      </c>
      <c r="AC8" s="8">
        <f t="shared" si="2"/>
        <v>15.748031496062993</v>
      </c>
      <c r="AD8" s="8">
        <f t="shared" si="2"/>
        <v>15.768463073852296</v>
      </c>
      <c r="AE8" s="8">
        <f t="shared" si="2"/>
        <v>16.733067729083665</v>
      </c>
    </row>
    <row r="9" spans="1:31" x14ac:dyDescent="0.2">
      <c r="A9" s="13" t="s">
        <v>7</v>
      </c>
      <c r="B9" s="12">
        <v>17</v>
      </c>
      <c r="C9" s="12">
        <v>22</v>
      </c>
      <c r="D9" s="12">
        <v>32</v>
      </c>
      <c r="E9" s="12">
        <v>41</v>
      </c>
      <c r="F9" s="12">
        <v>48</v>
      </c>
      <c r="G9" s="12">
        <v>49</v>
      </c>
      <c r="H9" s="12">
        <v>55</v>
      </c>
      <c r="I9" s="12">
        <v>62</v>
      </c>
      <c r="J9" s="12">
        <v>64</v>
      </c>
      <c r="K9" s="12">
        <v>65</v>
      </c>
      <c r="L9" s="12">
        <v>72</v>
      </c>
      <c r="M9" s="12">
        <v>79</v>
      </c>
      <c r="N9" s="12">
        <v>76</v>
      </c>
      <c r="O9" s="12">
        <v>76</v>
      </c>
      <c r="P9" s="68">
        <v>78</v>
      </c>
      <c r="Q9" s="8">
        <f t="shared" si="2"/>
        <v>4.4973544973544968</v>
      </c>
      <c r="R9" s="8">
        <f t="shared" si="2"/>
        <v>5.4726368159203984</v>
      </c>
      <c r="S9" s="8">
        <f t="shared" si="2"/>
        <v>8.1424936386768447</v>
      </c>
      <c r="T9" s="8">
        <f t="shared" si="2"/>
        <v>10.14851485148515</v>
      </c>
      <c r="U9" s="8">
        <f t="shared" si="2"/>
        <v>11.347517730496454</v>
      </c>
      <c r="V9" s="8">
        <f t="shared" si="2"/>
        <v>11.29032258064516</v>
      </c>
      <c r="W9" s="8">
        <f t="shared" si="2"/>
        <v>12.359550561797752</v>
      </c>
      <c r="X9" s="8">
        <f t="shared" si="2"/>
        <v>13.747228381374724</v>
      </c>
      <c r="Y9" s="8">
        <f t="shared" si="2"/>
        <v>13.973799126637553</v>
      </c>
      <c r="Z9" s="8">
        <f t="shared" si="2"/>
        <v>13.684210526315791</v>
      </c>
      <c r="AA9" s="9">
        <f t="shared" si="2"/>
        <v>14.457831325301203</v>
      </c>
      <c r="AB9" s="8">
        <f t="shared" si="2"/>
        <v>15.612648221343871</v>
      </c>
      <c r="AC9" s="8">
        <f t="shared" si="2"/>
        <v>14.960629921259844</v>
      </c>
      <c r="AD9" s="8">
        <f t="shared" si="2"/>
        <v>15.169660678642716</v>
      </c>
      <c r="AE9" s="8">
        <f t="shared" si="2"/>
        <v>15.53784860557769</v>
      </c>
    </row>
    <row r="10" spans="1:31" x14ac:dyDescent="0.2">
      <c r="A10" s="13" t="s">
        <v>8</v>
      </c>
      <c r="B10" s="12">
        <v>37</v>
      </c>
      <c r="C10" s="12">
        <v>42</v>
      </c>
      <c r="D10" s="12">
        <v>52</v>
      </c>
      <c r="E10" s="12">
        <v>52</v>
      </c>
      <c r="F10" s="12">
        <v>51</v>
      </c>
      <c r="G10" s="12">
        <v>53</v>
      </c>
      <c r="H10" s="12">
        <v>51</v>
      </c>
      <c r="I10" s="12">
        <v>49</v>
      </c>
      <c r="J10" s="12">
        <v>51</v>
      </c>
      <c r="K10" s="12">
        <v>53</v>
      </c>
      <c r="L10" s="12">
        <v>51</v>
      </c>
      <c r="M10" s="12">
        <v>52</v>
      </c>
      <c r="N10" s="12">
        <v>59</v>
      </c>
      <c r="O10" s="12">
        <v>61</v>
      </c>
      <c r="P10" s="68">
        <v>59</v>
      </c>
      <c r="Q10" s="8">
        <f t="shared" si="2"/>
        <v>9.7883597883597879</v>
      </c>
      <c r="R10" s="8">
        <f t="shared" si="2"/>
        <v>10.44776119402985</v>
      </c>
      <c r="S10" s="8">
        <f t="shared" si="2"/>
        <v>13.231552162849871</v>
      </c>
      <c r="T10" s="8">
        <f t="shared" si="2"/>
        <v>12.871287128712872</v>
      </c>
      <c r="U10" s="8">
        <f t="shared" si="2"/>
        <v>12.056737588652481</v>
      </c>
      <c r="V10" s="8">
        <f t="shared" si="2"/>
        <v>12.211981566820276</v>
      </c>
      <c r="W10" s="8">
        <f t="shared" si="2"/>
        <v>11.460674157303369</v>
      </c>
      <c r="X10" s="8">
        <f t="shared" si="2"/>
        <v>10.864745011086473</v>
      </c>
      <c r="Y10" s="8">
        <f t="shared" si="2"/>
        <v>11.135371179039302</v>
      </c>
      <c r="Z10" s="8">
        <f t="shared" si="2"/>
        <v>11.157894736842106</v>
      </c>
      <c r="AA10" s="9">
        <f t="shared" si="2"/>
        <v>10.240963855421686</v>
      </c>
      <c r="AB10" s="8">
        <f t="shared" si="2"/>
        <v>10.276679841897234</v>
      </c>
      <c r="AC10" s="8">
        <f t="shared" si="2"/>
        <v>11.614173228346457</v>
      </c>
      <c r="AD10" s="8">
        <f t="shared" si="2"/>
        <v>12.17564870259481</v>
      </c>
      <c r="AE10" s="8">
        <f t="shared" si="2"/>
        <v>11.752988047808765</v>
      </c>
    </row>
    <row r="11" spans="1:31" x14ac:dyDescent="0.2">
      <c r="A11" s="13" t="s">
        <v>9</v>
      </c>
      <c r="B11" s="12">
        <v>28</v>
      </c>
      <c r="C11" s="12">
        <v>33</v>
      </c>
      <c r="D11" s="12">
        <v>32</v>
      </c>
      <c r="E11" s="12">
        <v>32</v>
      </c>
      <c r="F11" s="12">
        <v>35</v>
      </c>
      <c r="G11" s="12">
        <v>39</v>
      </c>
      <c r="H11" s="12">
        <v>37</v>
      </c>
      <c r="I11" s="12">
        <v>37</v>
      </c>
      <c r="J11" s="12">
        <v>32</v>
      </c>
      <c r="K11" s="12">
        <v>31</v>
      </c>
      <c r="L11" s="12">
        <v>27</v>
      </c>
      <c r="M11" s="12">
        <v>28</v>
      </c>
      <c r="N11" s="12">
        <v>26</v>
      </c>
      <c r="O11" s="12">
        <v>26</v>
      </c>
      <c r="P11" s="68">
        <v>24</v>
      </c>
      <c r="Q11" s="8">
        <f t="shared" si="2"/>
        <v>7.4074074074074066</v>
      </c>
      <c r="R11" s="8">
        <f t="shared" si="2"/>
        <v>8.2089552238805972</v>
      </c>
      <c r="S11" s="8">
        <f t="shared" si="2"/>
        <v>8.1424936386768447</v>
      </c>
      <c r="T11" s="8">
        <f t="shared" si="2"/>
        <v>7.9207920792079207</v>
      </c>
      <c r="U11" s="8">
        <f t="shared" si="2"/>
        <v>8.2742316784869967</v>
      </c>
      <c r="V11" s="8">
        <f t="shared" si="2"/>
        <v>8.9861751152073737</v>
      </c>
      <c r="W11" s="8">
        <f t="shared" si="2"/>
        <v>8.3146067415730336</v>
      </c>
      <c r="X11" s="8">
        <f t="shared" si="2"/>
        <v>8.2039911308204001</v>
      </c>
      <c r="Y11" s="8">
        <f t="shared" si="2"/>
        <v>6.9868995633187767</v>
      </c>
      <c r="Z11" s="8">
        <f t="shared" si="2"/>
        <v>6.5263157894736841</v>
      </c>
      <c r="AA11" s="9">
        <f t="shared" si="2"/>
        <v>5.4216867469879517</v>
      </c>
      <c r="AB11" s="8">
        <f t="shared" si="2"/>
        <v>5.5335968379446641</v>
      </c>
      <c r="AC11" s="8">
        <f t="shared" si="2"/>
        <v>5.1181102362204722</v>
      </c>
      <c r="AD11" s="8">
        <f t="shared" si="2"/>
        <v>5.1896207584830334</v>
      </c>
      <c r="AE11" s="8">
        <f t="shared" si="2"/>
        <v>4.7808764940239046</v>
      </c>
    </row>
    <row r="12" spans="1:31" x14ac:dyDescent="0.2">
      <c r="A12" s="11" t="s">
        <v>10</v>
      </c>
      <c r="B12" s="12">
        <v>3</v>
      </c>
      <c r="C12" s="12">
        <v>3</v>
      </c>
      <c r="D12" s="12">
        <v>3</v>
      </c>
      <c r="E12" s="12">
        <v>3</v>
      </c>
      <c r="F12" s="12">
        <v>4</v>
      </c>
      <c r="G12" s="12">
        <v>3</v>
      </c>
      <c r="H12" s="12">
        <v>3</v>
      </c>
      <c r="I12" s="12">
        <v>3</v>
      </c>
      <c r="J12" s="12">
        <v>2</v>
      </c>
      <c r="K12" s="12">
        <v>2</v>
      </c>
      <c r="L12" s="12">
        <v>2</v>
      </c>
      <c r="M12" s="12">
        <v>1</v>
      </c>
      <c r="N12" s="12" t="s">
        <v>11</v>
      </c>
      <c r="O12" s="12" t="s">
        <v>11</v>
      </c>
      <c r="P12" s="68" t="s">
        <v>11</v>
      </c>
      <c r="Q12" s="8">
        <f t="shared" ref="Q12:AB13" si="3">(B12/B$5)*100</f>
        <v>0.79365079365079361</v>
      </c>
      <c r="R12" s="8">
        <f t="shared" si="3"/>
        <v>0.74626865671641784</v>
      </c>
      <c r="S12" s="8">
        <f t="shared" si="3"/>
        <v>0.76335877862595414</v>
      </c>
      <c r="T12" s="8">
        <f t="shared" si="3"/>
        <v>0.74257425742574257</v>
      </c>
      <c r="U12" s="8">
        <f t="shared" si="3"/>
        <v>0.94562647754137119</v>
      </c>
      <c r="V12" s="8">
        <f t="shared" si="3"/>
        <v>0.69124423963133641</v>
      </c>
      <c r="W12" s="8">
        <f t="shared" si="3"/>
        <v>0.6741573033707865</v>
      </c>
      <c r="X12" s="8">
        <f t="shared" si="3"/>
        <v>0.66518847006651882</v>
      </c>
      <c r="Y12" s="8">
        <f t="shared" si="3"/>
        <v>0.43668122270742354</v>
      </c>
      <c r="Z12" s="8">
        <f t="shared" si="3"/>
        <v>0.42105263157894735</v>
      </c>
      <c r="AA12" s="9">
        <f t="shared" si="3"/>
        <v>0.40160642570281119</v>
      </c>
      <c r="AB12" s="8">
        <f t="shared" si="3"/>
        <v>0.19762845849802371</v>
      </c>
      <c r="AC12" s="14" t="s">
        <v>11</v>
      </c>
      <c r="AD12" s="14" t="s">
        <v>11</v>
      </c>
      <c r="AE12" s="14" t="s">
        <v>11</v>
      </c>
    </row>
    <row r="13" spans="1:31" x14ac:dyDescent="0.2">
      <c r="A13" s="11" t="s">
        <v>12</v>
      </c>
      <c r="B13" s="12">
        <v>5</v>
      </c>
      <c r="C13" s="12">
        <v>7</v>
      </c>
      <c r="D13" s="12">
        <v>8</v>
      </c>
      <c r="E13" s="12">
        <v>8</v>
      </c>
      <c r="F13" s="12">
        <v>17</v>
      </c>
      <c r="G13" s="12">
        <v>17</v>
      </c>
      <c r="H13" s="12">
        <v>17</v>
      </c>
      <c r="I13" s="12">
        <v>17</v>
      </c>
      <c r="J13" s="12">
        <v>19</v>
      </c>
      <c r="K13" s="12">
        <v>18</v>
      </c>
      <c r="L13" s="12">
        <v>16</v>
      </c>
      <c r="M13" s="12">
        <v>16</v>
      </c>
      <c r="N13" s="12">
        <v>15</v>
      </c>
      <c r="O13" s="12">
        <v>15</v>
      </c>
      <c r="P13" s="68">
        <v>15</v>
      </c>
      <c r="Q13" s="8">
        <f t="shared" si="3"/>
        <v>1.3227513227513228</v>
      </c>
      <c r="R13" s="8">
        <f t="shared" si="3"/>
        <v>1.7412935323383085</v>
      </c>
      <c r="S13" s="8">
        <f t="shared" si="3"/>
        <v>2.0356234096692112</v>
      </c>
      <c r="T13" s="8">
        <f t="shared" si="3"/>
        <v>1.9801980198019802</v>
      </c>
      <c r="U13" s="8">
        <f t="shared" si="3"/>
        <v>4.0189125295508275</v>
      </c>
      <c r="V13" s="8">
        <f t="shared" si="3"/>
        <v>3.9170506912442393</v>
      </c>
      <c r="W13" s="8">
        <f t="shared" si="3"/>
        <v>3.8202247191011236</v>
      </c>
      <c r="X13" s="8">
        <f t="shared" si="3"/>
        <v>3.7694013303769403</v>
      </c>
      <c r="Y13" s="8">
        <f t="shared" si="3"/>
        <v>4.1484716157205241</v>
      </c>
      <c r="Z13" s="8">
        <f t="shared" si="3"/>
        <v>3.7894736842105265</v>
      </c>
      <c r="AA13" s="9">
        <f t="shared" si="3"/>
        <v>3.2128514056224895</v>
      </c>
      <c r="AB13" s="8">
        <f t="shared" si="3"/>
        <v>3.1620553359683794</v>
      </c>
      <c r="AC13" s="8">
        <f t="shared" ref="AC13:AC19" si="4">(N13/N$5)*100</f>
        <v>2.9527559055118111</v>
      </c>
      <c r="AD13" s="8">
        <f t="shared" ref="AD13:AE23" si="5">(O13/O$5)*100</f>
        <v>2.9940119760479043</v>
      </c>
      <c r="AE13" s="8">
        <f t="shared" si="5"/>
        <v>2.9880478087649402</v>
      </c>
    </row>
    <row r="14" spans="1:31" x14ac:dyDescent="0.2">
      <c r="A14" s="11" t="s">
        <v>13</v>
      </c>
      <c r="B14" s="12" t="s">
        <v>11</v>
      </c>
      <c r="C14" s="12" t="s">
        <v>11</v>
      </c>
      <c r="D14" s="12" t="s">
        <v>11</v>
      </c>
      <c r="E14" s="12" t="s">
        <v>11</v>
      </c>
      <c r="F14" s="12" t="s">
        <v>11</v>
      </c>
      <c r="G14" s="12" t="s">
        <v>11</v>
      </c>
      <c r="H14" s="12" t="s">
        <v>11</v>
      </c>
      <c r="I14" s="12" t="s">
        <v>11</v>
      </c>
      <c r="J14" s="12">
        <v>1</v>
      </c>
      <c r="K14" s="12">
        <v>1</v>
      </c>
      <c r="L14" s="12">
        <v>2</v>
      </c>
      <c r="M14" s="12">
        <v>2</v>
      </c>
      <c r="N14" s="12">
        <v>2</v>
      </c>
      <c r="O14" s="12">
        <v>2</v>
      </c>
      <c r="P14" s="68">
        <v>2</v>
      </c>
      <c r="Q14" s="15" t="s">
        <v>11</v>
      </c>
      <c r="R14" s="15" t="s">
        <v>11</v>
      </c>
      <c r="S14" s="15" t="s">
        <v>11</v>
      </c>
      <c r="T14" s="15" t="s">
        <v>11</v>
      </c>
      <c r="U14" s="15" t="s">
        <v>11</v>
      </c>
      <c r="V14" s="15" t="s">
        <v>11</v>
      </c>
      <c r="W14" s="15" t="s">
        <v>11</v>
      </c>
      <c r="X14" s="15" t="s">
        <v>11</v>
      </c>
      <c r="Y14" s="8">
        <f t="shared" ref="Y14:AB19" si="6">(J14/J$5)*100</f>
        <v>0.21834061135371177</v>
      </c>
      <c r="Z14" s="8">
        <f t="shared" si="6"/>
        <v>0.21052631578947367</v>
      </c>
      <c r="AA14" s="9">
        <f t="shared" si="6"/>
        <v>0.40160642570281119</v>
      </c>
      <c r="AB14" s="8">
        <f t="shared" si="6"/>
        <v>0.39525691699604742</v>
      </c>
      <c r="AC14" s="8">
        <f t="shared" si="4"/>
        <v>0.39370078740157477</v>
      </c>
      <c r="AD14" s="8">
        <f t="shared" si="5"/>
        <v>0.39920159680638717</v>
      </c>
      <c r="AE14" s="8">
        <f t="shared" si="5"/>
        <v>0.39840637450199201</v>
      </c>
    </row>
    <row r="15" spans="1:31" x14ac:dyDescent="0.2">
      <c r="A15" s="11" t="s">
        <v>14</v>
      </c>
      <c r="B15" s="12">
        <v>13</v>
      </c>
      <c r="C15" s="12">
        <v>13</v>
      </c>
      <c r="D15" s="12">
        <v>14</v>
      </c>
      <c r="E15" s="12">
        <v>13</v>
      </c>
      <c r="F15" s="12">
        <v>14</v>
      </c>
      <c r="G15" s="12">
        <v>16</v>
      </c>
      <c r="H15" s="12">
        <v>17</v>
      </c>
      <c r="I15" s="12">
        <v>20</v>
      </c>
      <c r="J15" s="12">
        <v>22</v>
      </c>
      <c r="K15" s="12">
        <v>25</v>
      </c>
      <c r="L15" s="12">
        <v>36</v>
      </c>
      <c r="M15" s="12">
        <v>35</v>
      </c>
      <c r="N15" s="12">
        <v>36</v>
      </c>
      <c r="O15" s="12">
        <v>38</v>
      </c>
      <c r="P15" s="68">
        <v>37</v>
      </c>
      <c r="Q15" s="8">
        <f t="shared" ref="Q15:Q23" si="7">(B15/B$5)*100</f>
        <v>3.4391534391534391</v>
      </c>
      <c r="R15" s="8">
        <f t="shared" ref="R15:R23" si="8">(C15/C$5)*100</f>
        <v>3.233830845771144</v>
      </c>
      <c r="S15" s="8">
        <f t="shared" ref="S15:S23" si="9">(D15/D$5)*100</f>
        <v>3.5623409669211195</v>
      </c>
      <c r="T15" s="8">
        <f t="shared" ref="T15:T23" si="10">(E15/E$5)*100</f>
        <v>3.217821782178218</v>
      </c>
      <c r="U15" s="8">
        <f t="shared" ref="U15:U23" si="11">(F15/F$5)*100</f>
        <v>3.3096926713947989</v>
      </c>
      <c r="V15" s="8">
        <f t="shared" ref="V15:V23" si="12">(G15/G$5)*100</f>
        <v>3.6866359447004609</v>
      </c>
      <c r="W15" s="8">
        <f t="shared" ref="W15:W23" si="13">(H15/H$5)*100</f>
        <v>3.8202247191011236</v>
      </c>
      <c r="X15" s="8">
        <f t="shared" ref="X15:X23" si="14">(I15/I$5)*100</f>
        <v>4.434589800443459</v>
      </c>
      <c r="Y15" s="8">
        <f t="shared" si="6"/>
        <v>4.8034934497816595</v>
      </c>
      <c r="Z15" s="8">
        <f t="shared" si="6"/>
        <v>5.2631578947368416</v>
      </c>
      <c r="AA15" s="9">
        <f t="shared" si="6"/>
        <v>7.2289156626506017</v>
      </c>
      <c r="AB15" s="8">
        <f t="shared" si="6"/>
        <v>6.9169960474308301</v>
      </c>
      <c r="AC15" s="8">
        <f t="shared" si="4"/>
        <v>7.0866141732283463</v>
      </c>
      <c r="AD15" s="8">
        <f t="shared" si="5"/>
        <v>7.5848303393213579</v>
      </c>
      <c r="AE15" s="8">
        <f t="shared" si="5"/>
        <v>7.3705179282868531</v>
      </c>
    </row>
    <row r="16" spans="1:31" ht="25.5" x14ac:dyDescent="0.2">
      <c r="A16" s="11" t="s">
        <v>15</v>
      </c>
      <c r="B16" s="12">
        <v>6</v>
      </c>
      <c r="C16" s="12">
        <v>6</v>
      </c>
      <c r="D16" s="12">
        <v>6</v>
      </c>
      <c r="E16" s="12">
        <v>6</v>
      </c>
      <c r="F16" s="12">
        <v>6</v>
      </c>
      <c r="G16" s="12">
        <v>6</v>
      </c>
      <c r="H16" s="12">
        <v>6</v>
      </c>
      <c r="I16" s="12">
        <v>6</v>
      </c>
      <c r="J16" s="12">
        <v>6</v>
      </c>
      <c r="K16" s="12">
        <v>6</v>
      </c>
      <c r="L16" s="12">
        <v>3</v>
      </c>
      <c r="M16" s="12">
        <v>3</v>
      </c>
      <c r="N16" s="12">
        <v>3</v>
      </c>
      <c r="O16" s="12">
        <v>3</v>
      </c>
      <c r="P16" s="68">
        <v>3</v>
      </c>
      <c r="Q16" s="8">
        <f t="shared" si="7"/>
        <v>1.5873015873015872</v>
      </c>
      <c r="R16" s="8">
        <f t="shared" si="8"/>
        <v>1.4925373134328357</v>
      </c>
      <c r="S16" s="8">
        <f t="shared" si="9"/>
        <v>1.5267175572519083</v>
      </c>
      <c r="T16" s="8">
        <f t="shared" si="10"/>
        <v>1.4851485148514851</v>
      </c>
      <c r="U16" s="8">
        <f t="shared" si="11"/>
        <v>1.4184397163120568</v>
      </c>
      <c r="V16" s="8">
        <f t="shared" si="12"/>
        <v>1.3824884792626728</v>
      </c>
      <c r="W16" s="8">
        <f t="shared" si="13"/>
        <v>1.348314606741573</v>
      </c>
      <c r="X16" s="8">
        <f t="shared" si="14"/>
        <v>1.3303769401330376</v>
      </c>
      <c r="Y16" s="8">
        <f t="shared" si="6"/>
        <v>1.3100436681222707</v>
      </c>
      <c r="Z16" s="8">
        <f t="shared" si="6"/>
        <v>1.263157894736842</v>
      </c>
      <c r="AA16" s="9">
        <f t="shared" si="6"/>
        <v>0.60240963855421692</v>
      </c>
      <c r="AB16" s="8">
        <f t="shared" si="6"/>
        <v>0.59288537549407105</v>
      </c>
      <c r="AC16" s="8">
        <f t="shared" si="4"/>
        <v>0.59055118110236215</v>
      </c>
      <c r="AD16" s="8">
        <f t="shared" si="5"/>
        <v>0.5988023952095809</v>
      </c>
      <c r="AE16" s="8">
        <f t="shared" si="5"/>
        <v>0.59760956175298807</v>
      </c>
    </row>
    <row r="17" spans="1:31" ht="25.5" x14ac:dyDescent="0.2">
      <c r="A17" s="11" t="s">
        <v>16</v>
      </c>
      <c r="B17" s="12">
        <v>2</v>
      </c>
      <c r="C17" s="12">
        <v>2</v>
      </c>
      <c r="D17" s="12">
        <v>2</v>
      </c>
      <c r="E17" s="12">
        <v>2</v>
      </c>
      <c r="F17" s="12">
        <v>2</v>
      </c>
      <c r="G17" s="12">
        <v>2</v>
      </c>
      <c r="H17" s="12">
        <v>2</v>
      </c>
      <c r="I17" s="12">
        <v>2</v>
      </c>
      <c r="J17" s="12">
        <v>2</v>
      </c>
      <c r="K17" s="12">
        <v>2</v>
      </c>
      <c r="L17" s="12">
        <v>2</v>
      </c>
      <c r="M17" s="12">
        <v>2</v>
      </c>
      <c r="N17" s="12">
        <v>2</v>
      </c>
      <c r="O17" s="12">
        <v>2</v>
      </c>
      <c r="P17" s="68">
        <v>2</v>
      </c>
      <c r="Q17" s="8">
        <f t="shared" si="7"/>
        <v>0.52910052910052907</v>
      </c>
      <c r="R17" s="8">
        <f t="shared" si="8"/>
        <v>0.49751243781094528</v>
      </c>
      <c r="S17" s="8">
        <f t="shared" si="9"/>
        <v>0.5089058524173028</v>
      </c>
      <c r="T17" s="8">
        <f t="shared" si="10"/>
        <v>0.49504950495049505</v>
      </c>
      <c r="U17" s="8">
        <f t="shared" si="11"/>
        <v>0.4728132387706856</v>
      </c>
      <c r="V17" s="8">
        <f t="shared" si="12"/>
        <v>0.46082949308755761</v>
      </c>
      <c r="W17" s="8">
        <f t="shared" si="13"/>
        <v>0.44943820224719105</v>
      </c>
      <c r="X17" s="8">
        <f t="shared" si="14"/>
        <v>0.44345898004434592</v>
      </c>
      <c r="Y17" s="8">
        <f t="shared" si="6"/>
        <v>0.43668122270742354</v>
      </c>
      <c r="Z17" s="8">
        <f t="shared" si="6"/>
        <v>0.42105263157894735</v>
      </c>
      <c r="AA17" s="9">
        <f t="shared" si="6"/>
        <v>0.40160642570281119</v>
      </c>
      <c r="AB17" s="8">
        <f t="shared" si="6"/>
        <v>0.39525691699604742</v>
      </c>
      <c r="AC17" s="8">
        <f t="shared" si="4"/>
        <v>0.39370078740157477</v>
      </c>
      <c r="AD17" s="8">
        <f t="shared" si="5"/>
        <v>0.39920159680638717</v>
      </c>
      <c r="AE17" s="8">
        <f t="shared" si="5"/>
        <v>0.39840637450199201</v>
      </c>
    </row>
    <row r="18" spans="1:31" ht="25.5" x14ac:dyDescent="0.2">
      <c r="A18" s="11" t="s">
        <v>17</v>
      </c>
      <c r="B18" s="12">
        <v>88</v>
      </c>
      <c r="C18" s="12">
        <v>88</v>
      </c>
      <c r="D18" s="12">
        <v>84</v>
      </c>
      <c r="E18" s="12">
        <v>84</v>
      </c>
      <c r="F18" s="12">
        <v>83</v>
      </c>
      <c r="G18" s="12">
        <v>81</v>
      </c>
      <c r="H18" s="12">
        <v>82</v>
      </c>
      <c r="I18" s="12">
        <v>76</v>
      </c>
      <c r="J18" s="12">
        <v>73</v>
      </c>
      <c r="K18" s="12">
        <v>73</v>
      </c>
      <c r="L18" s="12">
        <v>70</v>
      </c>
      <c r="M18" s="12">
        <v>69</v>
      </c>
      <c r="N18" s="12">
        <v>68</v>
      </c>
      <c r="O18" s="12">
        <v>66</v>
      </c>
      <c r="P18" s="68">
        <v>65</v>
      </c>
      <c r="Q18" s="8">
        <f t="shared" si="7"/>
        <v>23.280423280423278</v>
      </c>
      <c r="R18" s="8">
        <f t="shared" si="8"/>
        <v>21.890547263681594</v>
      </c>
      <c r="S18" s="8">
        <f t="shared" si="9"/>
        <v>21.374045801526716</v>
      </c>
      <c r="T18" s="8">
        <f t="shared" si="10"/>
        <v>20.792079207920793</v>
      </c>
      <c r="U18" s="8">
        <f t="shared" si="11"/>
        <v>19.621749408983451</v>
      </c>
      <c r="V18" s="8">
        <f t="shared" si="12"/>
        <v>18.663594470046082</v>
      </c>
      <c r="W18" s="8">
        <f t="shared" si="13"/>
        <v>18.426966292134832</v>
      </c>
      <c r="X18" s="8">
        <f t="shared" si="14"/>
        <v>16.851441241685144</v>
      </c>
      <c r="Y18" s="8">
        <f t="shared" si="6"/>
        <v>15.938864628820962</v>
      </c>
      <c r="Z18" s="8">
        <f t="shared" si="6"/>
        <v>15.368421052631579</v>
      </c>
      <c r="AA18" s="9">
        <f t="shared" si="6"/>
        <v>14.056224899598394</v>
      </c>
      <c r="AB18" s="8">
        <f t="shared" si="6"/>
        <v>13.636363636363635</v>
      </c>
      <c r="AC18" s="8">
        <f t="shared" si="4"/>
        <v>13.385826771653544</v>
      </c>
      <c r="AD18" s="8">
        <f t="shared" si="5"/>
        <v>13.17365269461078</v>
      </c>
      <c r="AE18" s="8">
        <f t="shared" si="5"/>
        <v>12.94820717131474</v>
      </c>
    </row>
    <row r="19" spans="1:31" ht="25.5" x14ac:dyDescent="0.2">
      <c r="A19" s="11" t="s">
        <v>18</v>
      </c>
      <c r="B19" s="12">
        <v>33</v>
      </c>
      <c r="C19" s="12">
        <v>35</v>
      </c>
      <c r="D19" s="12">
        <v>31</v>
      </c>
      <c r="E19" s="12">
        <v>31</v>
      </c>
      <c r="F19" s="12">
        <v>31</v>
      </c>
      <c r="G19" s="12">
        <v>31</v>
      </c>
      <c r="H19" s="12">
        <v>31</v>
      </c>
      <c r="I19" s="12">
        <v>29</v>
      </c>
      <c r="J19" s="12">
        <v>28</v>
      </c>
      <c r="K19" s="12">
        <v>28</v>
      </c>
      <c r="L19" s="12">
        <v>28</v>
      </c>
      <c r="M19" s="12">
        <v>28</v>
      </c>
      <c r="N19" s="12">
        <v>28</v>
      </c>
      <c r="O19" s="12">
        <v>26</v>
      </c>
      <c r="P19" s="68">
        <v>26</v>
      </c>
      <c r="Q19" s="8">
        <f t="shared" si="7"/>
        <v>8.7301587301587293</v>
      </c>
      <c r="R19" s="8">
        <f t="shared" si="8"/>
        <v>8.7064676616915424</v>
      </c>
      <c r="S19" s="8">
        <f t="shared" si="9"/>
        <v>7.888040712468193</v>
      </c>
      <c r="T19" s="8">
        <f t="shared" si="10"/>
        <v>7.673267326732673</v>
      </c>
      <c r="U19" s="8">
        <f t="shared" si="11"/>
        <v>7.328605200945626</v>
      </c>
      <c r="V19" s="8">
        <f t="shared" si="12"/>
        <v>7.1428571428571423</v>
      </c>
      <c r="W19" s="8">
        <f t="shared" si="13"/>
        <v>6.9662921348314599</v>
      </c>
      <c r="X19" s="8">
        <f t="shared" si="14"/>
        <v>6.4301552106430151</v>
      </c>
      <c r="Y19" s="8">
        <f t="shared" si="6"/>
        <v>6.1135371179039302</v>
      </c>
      <c r="Z19" s="8">
        <f t="shared" si="6"/>
        <v>5.8947368421052628</v>
      </c>
      <c r="AA19" s="9">
        <f t="shared" si="6"/>
        <v>5.6224899598393572</v>
      </c>
      <c r="AB19" s="8">
        <f t="shared" si="6"/>
        <v>5.5335968379446641</v>
      </c>
      <c r="AC19" s="8">
        <f t="shared" si="4"/>
        <v>5.5118110236220472</v>
      </c>
      <c r="AD19" s="8">
        <f t="shared" si="5"/>
        <v>5.1896207584830334</v>
      </c>
      <c r="AE19" s="8">
        <f t="shared" si="5"/>
        <v>5.1792828685258963</v>
      </c>
    </row>
    <row r="20" spans="1:31" x14ac:dyDescent="0.2">
      <c r="A20" s="11" t="s">
        <v>19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 t="s">
        <v>11</v>
      </c>
      <c r="K20" s="12" t="s">
        <v>11</v>
      </c>
      <c r="L20" s="12" t="s">
        <v>11</v>
      </c>
      <c r="M20" s="12" t="s">
        <v>11</v>
      </c>
      <c r="N20" s="12" t="s">
        <v>11</v>
      </c>
      <c r="O20" s="12" t="s">
        <v>11</v>
      </c>
      <c r="P20" s="68" t="s">
        <v>11</v>
      </c>
      <c r="Q20" s="8">
        <f t="shared" si="7"/>
        <v>0.26455026455026454</v>
      </c>
      <c r="R20" s="8">
        <f t="shared" si="8"/>
        <v>0.24875621890547264</v>
      </c>
      <c r="S20" s="8">
        <f t="shared" si="9"/>
        <v>0.2544529262086514</v>
      </c>
      <c r="T20" s="8">
        <f t="shared" si="10"/>
        <v>0.24752475247524752</v>
      </c>
      <c r="U20" s="8">
        <f t="shared" si="11"/>
        <v>0.2364066193853428</v>
      </c>
      <c r="V20" s="8">
        <f t="shared" si="12"/>
        <v>0.2304147465437788</v>
      </c>
      <c r="W20" s="8">
        <f t="shared" si="13"/>
        <v>0.22471910112359553</v>
      </c>
      <c r="X20" s="8">
        <f t="shared" si="14"/>
        <v>0.22172949002217296</v>
      </c>
      <c r="Y20" s="15" t="s">
        <v>11</v>
      </c>
      <c r="Z20" s="15" t="s">
        <v>11</v>
      </c>
      <c r="AA20" s="16" t="s">
        <v>11</v>
      </c>
      <c r="AB20" s="14" t="s">
        <v>11</v>
      </c>
      <c r="AC20" s="14" t="s">
        <v>11</v>
      </c>
      <c r="AD20" s="14" t="s">
        <v>11</v>
      </c>
      <c r="AE20" s="14" t="s">
        <v>11</v>
      </c>
    </row>
    <row r="21" spans="1:31" ht="25.5" x14ac:dyDescent="0.2">
      <c r="A21" s="11" t="s">
        <v>20</v>
      </c>
      <c r="B21" s="12">
        <v>10</v>
      </c>
      <c r="C21" s="12">
        <v>10</v>
      </c>
      <c r="D21" s="12">
        <v>11</v>
      </c>
      <c r="E21" s="12">
        <v>11</v>
      </c>
      <c r="F21" s="12">
        <v>12</v>
      </c>
      <c r="G21" s="12">
        <v>12</v>
      </c>
      <c r="H21" s="12">
        <v>12</v>
      </c>
      <c r="I21" s="12">
        <v>12</v>
      </c>
      <c r="J21" s="12">
        <v>12</v>
      </c>
      <c r="K21" s="12">
        <v>12</v>
      </c>
      <c r="L21" s="12">
        <v>12</v>
      </c>
      <c r="M21" s="12">
        <v>12</v>
      </c>
      <c r="N21" s="12">
        <v>13</v>
      </c>
      <c r="O21" s="12">
        <v>13</v>
      </c>
      <c r="P21" s="68">
        <v>12</v>
      </c>
      <c r="Q21" s="8">
        <f t="shared" si="7"/>
        <v>2.6455026455026456</v>
      </c>
      <c r="R21" s="8">
        <f t="shared" si="8"/>
        <v>2.4875621890547266</v>
      </c>
      <c r="S21" s="8">
        <f t="shared" si="9"/>
        <v>2.7989821882951653</v>
      </c>
      <c r="T21" s="8">
        <f t="shared" si="10"/>
        <v>2.722772277227723</v>
      </c>
      <c r="U21" s="8">
        <f t="shared" si="11"/>
        <v>2.8368794326241136</v>
      </c>
      <c r="V21" s="8">
        <f t="shared" si="12"/>
        <v>2.7649769585253456</v>
      </c>
      <c r="W21" s="8">
        <f t="shared" si="13"/>
        <v>2.696629213483146</v>
      </c>
      <c r="X21" s="8">
        <f t="shared" si="14"/>
        <v>2.6607538802660753</v>
      </c>
      <c r="Y21" s="8">
        <f t="shared" ref="Y21:AC23" si="15">(J21/J$5)*100</f>
        <v>2.6200873362445414</v>
      </c>
      <c r="Z21" s="8">
        <f t="shared" si="15"/>
        <v>2.5263157894736841</v>
      </c>
      <c r="AA21" s="9">
        <f t="shared" si="15"/>
        <v>2.4096385542168677</v>
      </c>
      <c r="AB21" s="8">
        <f t="shared" si="15"/>
        <v>2.3715415019762842</v>
      </c>
      <c r="AC21" s="8">
        <f t="shared" si="15"/>
        <v>2.5590551181102361</v>
      </c>
      <c r="AD21" s="8">
        <f t="shared" si="5"/>
        <v>2.5948103792415167</v>
      </c>
      <c r="AE21" s="8">
        <f t="shared" si="5"/>
        <v>2.3904382470119523</v>
      </c>
    </row>
    <row r="22" spans="1:31" ht="38.25" x14ac:dyDescent="0.2">
      <c r="A22" s="11" t="s">
        <v>21</v>
      </c>
      <c r="B22" s="12">
        <v>2</v>
      </c>
      <c r="C22" s="12">
        <v>3</v>
      </c>
      <c r="D22" s="12">
        <v>3</v>
      </c>
      <c r="E22" s="12">
        <v>4</v>
      </c>
      <c r="F22" s="12">
        <v>4</v>
      </c>
      <c r="G22" s="12">
        <v>4</v>
      </c>
      <c r="H22" s="12">
        <v>4</v>
      </c>
      <c r="I22" s="12">
        <v>4</v>
      </c>
      <c r="J22" s="12">
        <v>4</v>
      </c>
      <c r="K22" s="12">
        <v>4</v>
      </c>
      <c r="L22" s="12">
        <v>4</v>
      </c>
      <c r="M22" s="12">
        <v>4</v>
      </c>
      <c r="N22" s="12">
        <v>4</v>
      </c>
      <c r="O22" s="12">
        <v>4</v>
      </c>
      <c r="P22" s="68">
        <v>4</v>
      </c>
      <c r="Q22" s="8">
        <f t="shared" si="7"/>
        <v>0.52910052910052907</v>
      </c>
      <c r="R22" s="8">
        <f t="shared" si="8"/>
        <v>0.74626865671641784</v>
      </c>
      <c r="S22" s="8">
        <f t="shared" si="9"/>
        <v>0.76335877862595414</v>
      </c>
      <c r="T22" s="8">
        <f t="shared" si="10"/>
        <v>0.99009900990099009</v>
      </c>
      <c r="U22" s="8">
        <f t="shared" si="11"/>
        <v>0.94562647754137119</v>
      </c>
      <c r="V22" s="8">
        <f t="shared" si="12"/>
        <v>0.92165898617511521</v>
      </c>
      <c r="W22" s="8">
        <f t="shared" si="13"/>
        <v>0.89887640449438211</v>
      </c>
      <c r="X22" s="8">
        <f t="shared" si="14"/>
        <v>0.88691796008869184</v>
      </c>
      <c r="Y22" s="8">
        <f t="shared" si="15"/>
        <v>0.87336244541484709</v>
      </c>
      <c r="Z22" s="8">
        <f t="shared" si="15"/>
        <v>0.84210526315789469</v>
      </c>
      <c r="AA22" s="9">
        <f t="shared" si="15"/>
        <v>0.80321285140562237</v>
      </c>
      <c r="AB22" s="8">
        <f t="shared" si="15"/>
        <v>0.79051383399209485</v>
      </c>
      <c r="AC22" s="8">
        <f t="shared" si="15"/>
        <v>0.78740157480314954</v>
      </c>
      <c r="AD22" s="8">
        <f t="shared" si="5"/>
        <v>0.79840319361277434</v>
      </c>
      <c r="AE22" s="8">
        <f t="shared" si="5"/>
        <v>0.79681274900398402</v>
      </c>
    </row>
    <row r="23" spans="1:31" ht="38.25" x14ac:dyDescent="0.2">
      <c r="A23" s="11" t="s">
        <v>22</v>
      </c>
      <c r="B23" s="12">
        <v>108</v>
      </c>
      <c r="C23" s="12">
        <v>108</v>
      </c>
      <c r="D23" s="12">
        <v>83</v>
      </c>
      <c r="E23" s="12">
        <v>79</v>
      </c>
      <c r="F23" s="12">
        <v>75</v>
      </c>
      <c r="G23" s="12">
        <v>72</v>
      </c>
      <c r="H23" s="12">
        <v>74</v>
      </c>
      <c r="I23" s="12">
        <v>72</v>
      </c>
      <c r="J23" s="12">
        <v>70</v>
      </c>
      <c r="K23" s="12">
        <v>76</v>
      </c>
      <c r="L23" s="12">
        <v>77</v>
      </c>
      <c r="M23" s="12">
        <v>77</v>
      </c>
      <c r="N23" s="12">
        <v>75</v>
      </c>
      <c r="O23" s="12">
        <v>68</v>
      </c>
      <c r="P23" s="68">
        <v>69</v>
      </c>
      <c r="Q23" s="8">
        <f t="shared" si="7"/>
        <v>28.571428571428569</v>
      </c>
      <c r="R23" s="8">
        <f t="shared" si="8"/>
        <v>26.865671641791046</v>
      </c>
      <c r="S23" s="8">
        <f t="shared" si="9"/>
        <v>21.119592875318066</v>
      </c>
      <c r="T23" s="8">
        <f t="shared" si="10"/>
        <v>19.554455445544555</v>
      </c>
      <c r="U23" s="8">
        <f t="shared" si="11"/>
        <v>17.730496453900709</v>
      </c>
      <c r="V23" s="8">
        <f t="shared" si="12"/>
        <v>16.589861751152075</v>
      </c>
      <c r="W23" s="8">
        <f t="shared" si="13"/>
        <v>16.629213483146067</v>
      </c>
      <c r="X23" s="8">
        <f t="shared" si="14"/>
        <v>15.964523281596451</v>
      </c>
      <c r="Y23" s="8">
        <f t="shared" si="15"/>
        <v>15.283842794759824</v>
      </c>
      <c r="Z23" s="8">
        <f t="shared" si="15"/>
        <v>16</v>
      </c>
      <c r="AA23" s="9">
        <f t="shared" si="15"/>
        <v>15.461847389558233</v>
      </c>
      <c r="AB23" s="8">
        <f t="shared" si="15"/>
        <v>15.217391304347828</v>
      </c>
      <c r="AC23" s="8">
        <f t="shared" si="15"/>
        <v>14.763779527559054</v>
      </c>
      <c r="AD23" s="8">
        <f t="shared" si="5"/>
        <v>13.572854291417165</v>
      </c>
      <c r="AE23" s="8">
        <f t="shared" si="5"/>
        <v>13.745019920318724</v>
      </c>
    </row>
    <row r="60" spans="1:1" x14ac:dyDescent="0.2">
      <c r="A60" s="17" t="s">
        <v>23</v>
      </c>
    </row>
  </sheetData>
  <mergeCells count="1">
    <mergeCell ref="Q3:AC3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27"/>
  <sheetViews>
    <sheetView tabSelected="1" zoomScale="130" zoomScaleNormal="130" workbookViewId="0">
      <pane xSplit="1" topLeftCell="B1" activePane="topRight" state="frozen"/>
      <selection pane="topRight" activeCell="W27" sqref="W27"/>
    </sheetView>
  </sheetViews>
  <sheetFormatPr defaultRowHeight="15" x14ac:dyDescent="0.2"/>
  <cols>
    <col min="1" max="1" width="22.44140625" style="18" customWidth="1"/>
    <col min="2" max="3" width="5" customWidth="1"/>
    <col min="4" max="5" width="5" hidden="1" customWidth="1"/>
    <col min="6" max="14" width="6.5546875" hidden="1" customWidth="1"/>
    <col min="15" max="16" width="6.5546875" customWidth="1"/>
    <col min="17" max="17" width="7.21875" customWidth="1"/>
    <col min="18" max="18" width="7.44140625" customWidth="1"/>
    <col min="19" max="32" width="8.109375" customWidth="1"/>
    <col min="33" max="33" width="11.5546875" customWidth="1"/>
    <col min="34" max="260" width="8.109375" customWidth="1"/>
    <col min="261" max="261" width="22.44140625" customWidth="1"/>
    <col min="262" max="265" width="5" customWidth="1"/>
    <col min="266" max="273" width="6.5546875" customWidth="1"/>
    <col min="274" max="274" width="7.21875" customWidth="1"/>
    <col min="275" max="275" width="7.44140625" customWidth="1"/>
    <col min="276" max="288" width="8.109375" customWidth="1"/>
    <col min="289" max="289" width="11.5546875" customWidth="1"/>
    <col min="290" max="516" width="8.109375" customWidth="1"/>
    <col min="517" max="517" width="22.44140625" customWidth="1"/>
    <col min="518" max="521" width="5" customWidth="1"/>
    <col min="522" max="529" width="6.5546875" customWidth="1"/>
    <col min="530" max="530" width="7.21875" customWidth="1"/>
    <col min="531" max="531" width="7.44140625" customWidth="1"/>
    <col min="532" max="544" width="8.109375" customWidth="1"/>
    <col min="545" max="545" width="11.5546875" customWidth="1"/>
    <col min="546" max="772" width="8.109375" customWidth="1"/>
    <col min="773" max="773" width="22.44140625" customWidth="1"/>
    <col min="774" max="777" width="5" customWidth="1"/>
    <col min="778" max="785" width="6.5546875" customWidth="1"/>
    <col min="786" max="786" width="7.21875" customWidth="1"/>
    <col min="787" max="787" width="7.44140625" customWidth="1"/>
    <col min="788" max="800" width="8.109375" customWidth="1"/>
    <col min="801" max="801" width="11.5546875" customWidth="1"/>
    <col min="802" max="1026" width="8.109375" customWidth="1"/>
  </cols>
  <sheetData>
    <row r="2" spans="1:31" ht="15.75" thickBot="1" x14ac:dyDescent="0.25">
      <c r="A2" s="19" t="s">
        <v>24</v>
      </c>
    </row>
    <row r="3" spans="1:31" ht="15.75" customHeight="1" thickBot="1" x14ac:dyDescent="0.25">
      <c r="Q3" s="94" t="s">
        <v>1</v>
      </c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6"/>
    </row>
    <row r="4" spans="1:31" x14ac:dyDescent="0.2">
      <c r="A4" s="57" t="s">
        <v>2</v>
      </c>
      <c r="B4" s="59">
        <v>2008</v>
      </c>
      <c r="C4" s="60">
        <v>2009</v>
      </c>
      <c r="D4" s="60">
        <v>2010</v>
      </c>
      <c r="E4" s="60">
        <v>2011</v>
      </c>
      <c r="F4" s="60">
        <v>2012</v>
      </c>
      <c r="G4" s="60">
        <v>2013</v>
      </c>
      <c r="H4" s="60">
        <v>2014</v>
      </c>
      <c r="I4" s="60">
        <v>2015</v>
      </c>
      <c r="J4" s="60">
        <v>2016</v>
      </c>
      <c r="K4" s="60">
        <v>2017</v>
      </c>
      <c r="L4" s="60">
        <v>2018</v>
      </c>
      <c r="M4" s="60">
        <v>2019</v>
      </c>
      <c r="N4" s="60">
        <v>2020</v>
      </c>
      <c r="O4" s="60">
        <v>2021</v>
      </c>
      <c r="P4" s="73">
        <v>2022</v>
      </c>
      <c r="Q4" s="69">
        <v>2008</v>
      </c>
      <c r="R4" s="21">
        <v>2009</v>
      </c>
      <c r="S4" s="21">
        <v>2010</v>
      </c>
      <c r="T4" s="21">
        <v>2011</v>
      </c>
      <c r="U4" s="21">
        <v>2012</v>
      </c>
      <c r="V4" s="21">
        <v>2013</v>
      </c>
      <c r="W4" s="21">
        <v>2014</v>
      </c>
      <c r="X4" s="21">
        <v>2015</v>
      </c>
      <c r="Y4" s="21">
        <v>2016</v>
      </c>
      <c r="Z4" s="21">
        <v>2017</v>
      </c>
      <c r="AA4" s="21">
        <v>2018</v>
      </c>
      <c r="AB4" s="21">
        <v>2019</v>
      </c>
      <c r="AC4" s="21">
        <v>2020</v>
      </c>
      <c r="AD4" s="21">
        <v>2021</v>
      </c>
      <c r="AE4" s="65">
        <v>2022</v>
      </c>
    </row>
    <row r="5" spans="1:31" x14ac:dyDescent="0.2">
      <c r="A5" s="57" t="s">
        <v>3</v>
      </c>
      <c r="B5" s="61">
        <f t="shared" ref="B5:P5" si="0">SUM(B7:B25)</f>
        <v>25952</v>
      </c>
      <c r="C5" s="22">
        <f t="shared" si="0"/>
        <v>26390</v>
      </c>
      <c r="D5" s="22">
        <f t="shared" si="0"/>
        <v>26189</v>
      </c>
      <c r="E5" s="22">
        <f t="shared" si="0"/>
        <v>26448</v>
      </c>
      <c r="F5" s="22">
        <f t="shared" si="0"/>
        <v>26877</v>
      </c>
      <c r="G5" s="22">
        <f t="shared" si="0"/>
        <v>26887</v>
      </c>
      <c r="H5" s="22">
        <f t="shared" si="0"/>
        <v>27422</v>
      </c>
      <c r="I5" s="22">
        <f t="shared" si="0"/>
        <v>27812</v>
      </c>
      <c r="J5" s="22">
        <f t="shared" si="0"/>
        <v>28305</v>
      </c>
      <c r="K5" s="22">
        <f t="shared" si="0"/>
        <v>28759</v>
      </c>
      <c r="L5" s="22">
        <f t="shared" si="0"/>
        <v>29702</v>
      </c>
      <c r="M5" s="22">
        <f t="shared" si="0"/>
        <v>29933</v>
      </c>
      <c r="N5" s="22">
        <f t="shared" si="0"/>
        <v>30064</v>
      </c>
      <c r="O5" s="22">
        <f t="shared" si="0"/>
        <v>30058</v>
      </c>
      <c r="P5" s="74">
        <f t="shared" si="0"/>
        <v>30096</v>
      </c>
      <c r="Q5" s="70">
        <v>100</v>
      </c>
      <c r="R5" s="23">
        <v>100</v>
      </c>
      <c r="S5" s="23">
        <v>100</v>
      </c>
      <c r="T5" s="23">
        <v>100</v>
      </c>
      <c r="U5" s="23">
        <v>100</v>
      </c>
      <c r="V5" s="23">
        <v>100</v>
      </c>
      <c r="W5" s="23">
        <v>100</v>
      </c>
      <c r="X5" s="23">
        <v>100</v>
      </c>
      <c r="Y5" s="23">
        <v>100</v>
      </c>
      <c r="Z5" s="23">
        <v>100</v>
      </c>
      <c r="AA5" s="23">
        <v>100</v>
      </c>
      <c r="AB5" s="23">
        <v>100</v>
      </c>
      <c r="AC5" s="23">
        <v>100</v>
      </c>
      <c r="AD5" s="23">
        <v>100</v>
      </c>
      <c r="AE5" s="53">
        <v>100</v>
      </c>
    </row>
    <row r="6" spans="1:31" x14ac:dyDescent="0.2">
      <c r="A6" s="58" t="s">
        <v>4</v>
      </c>
      <c r="B6" s="62">
        <v>4747</v>
      </c>
      <c r="C6" s="25">
        <v>5142</v>
      </c>
      <c r="D6" s="25">
        <v>5651</v>
      </c>
      <c r="E6" s="25">
        <v>6110</v>
      </c>
      <c r="F6" s="25">
        <v>6389</v>
      </c>
      <c r="G6" s="25">
        <v>6792</v>
      </c>
      <c r="H6" s="25">
        <v>7192</v>
      </c>
      <c r="I6" s="25">
        <v>7749</v>
      </c>
      <c r="J6" s="25">
        <v>8338</v>
      </c>
      <c r="K6" s="25">
        <v>8714</v>
      </c>
      <c r="L6" s="25">
        <v>9685</v>
      </c>
      <c r="M6" s="25">
        <v>10095</v>
      </c>
      <c r="N6" s="25">
        <v>10273</v>
      </c>
      <c r="O6" s="25">
        <v>10382</v>
      </c>
      <c r="P6" s="75">
        <v>10548</v>
      </c>
      <c r="Q6" s="71">
        <f t="shared" ref="Q6:Q25" si="1">(B6/$B$5)*100</f>
        <v>18.291461159062887</v>
      </c>
      <c r="R6" s="26">
        <f t="shared" ref="R6:R25" si="2">(C6/$C$5)*100</f>
        <v>19.484653277756724</v>
      </c>
      <c r="S6" s="26">
        <f t="shared" ref="S6:S25" si="3">(D6/$D$5)*100</f>
        <v>21.577761655656953</v>
      </c>
      <c r="T6" s="26">
        <f t="shared" ref="T6:T25" si="4">(E6/$E$5)*100</f>
        <v>23.101935874168177</v>
      </c>
      <c r="U6" s="26">
        <f t="shared" ref="U6:U25" si="5">(F6/$F$5)*100</f>
        <v>23.771254232243184</v>
      </c>
      <c r="V6" s="26">
        <f t="shared" ref="V6:V25" si="6">(G6/$G$5)*100</f>
        <v>25.261278684866291</v>
      </c>
      <c r="W6" s="26">
        <f t="shared" ref="W6:W25" si="7">(H6/$H$5)*100</f>
        <v>26.227116913427174</v>
      </c>
      <c r="X6" s="26">
        <f t="shared" ref="X6:X25" si="8">(I6/$I$5)*100</f>
        <v>27.862073924924491</v>
      </c>
      <c r="Y6" s="26">
        <f t="shared" ref="Y6:Y25" si="9">(J6/$J$5)*100</f>
        <v>29.45769298710475</v>
      </c>
      <c r="Z6" s="26">
        <f t="shared" ref="Z6:Z25" si="10">(K6/K$5)*100</f>
        <v>30.300079974964362</v>
      </c>
      <c r="AA6" s="26">
        <f t="shared" ref="AA6:AA25" si="11">(L6/L$5)*100</f>
        <v>32.607231836239983</v>
      </c>
      <c r="AB6" s="26">
        <f t="shared" ref="AB6:AB25" si="12">(M6/M$5)*100</f>
        <v>33.725319881067719</v>
      </c>
      <c r="AC6" s="26">
        <f t="shared" ref="AC6:AC25" si="13">(N6/N$5)*100</f>
        <v>34.170436402341672</v>
      </c>
      <c r="AD6" s="26">
        <f t="shared" ref="AD6:AE25" si="14">(O6/O$5)*100</f>
        <v>34.53988954687604</v>
      </c>
      <c r="AE6" s="54">
        <f t="shared" si="14"/>
        <v>35.047846889952154</v>
      </c>
    </row>
    <row r="7" spans="1:31" x14ac:dyDescent="0.2">
      <c r="A7" s="58" t="s">
        <v>5</v>
      </c>
      <c r="B7" s="62">
        <v>628</v>
      </c>
      <c r="C7" s="25">
        <v>688</v>
      </c>
      <c r="D7" s="25">
        <v>709</v>
      </c>
      <c r="E7" s="25">
        <v>833</v>
      </c>
      <c r="F7" s="25">
        <v>905</v>
      </c>
      <c r="G7" s="25">
        <v>969</v>
      </c>
      <c r="H7" s="25">
        <v>1202</v>
      </c>
      <c r="I7" s="25">
        <v>1258</v>
      </c>
      <c r="J7" s="25">
        <v>1338</v>
      </c>
      <c r="K7" s="25">
        <v>1455</v>
      </c>
      <c r="L7" s="25">
        <v>1812</v>
      </c>
      <c r="M7" s="25">
        <v>1982</v>
      </c>
      <c r="N7" s="25">
        <v>1982</v>
      </c>
      <c r="O7" s="25">
        <v>2136</v>
      </c>
      <c r="P7" s="75">
        <v>2136</v>
      </c>
      <c r="Q7" s="71">
        <f t="shared" si="1"/>
        <v>2.4198520345252774</v>
      </c>
      <c r="R7" s="26">
        <f t="shared" si="2"/>
        <v>2.6070481242895038</v>
      </c>
      <c r="S7" s="26">
        <f t="shared" si="3"/>
        <v>2.7072434991790448</v>
      </c>
      <c r="T7" s="26">
        <f t="shared" si="4"/>
        <v>3.1495765275257113</v>
      </c>
      <c r="U7" s="26">
        <f t="shared" si="5"/>
        <v>3.3671912787885554</v>
      </c>
      <c r="V7" s="26">
        <f t="shared" si="6"/>
        <v>3.6039721798638751</v>
      </c>
      <c r="W7" s="26">
        <f t="shared" si="7"/>
        <v>4.3833418423163888</v>
      </c>
      <c r="X7" s="26">
        <f t="shared" si="8"/>
        <v>4.5232273838630803</v>
      </c>
      <c r="Y7" s="26">
        <f t="shared" si="9"/>
        <v>4.7270800211976685</v>
      </c>
      <c r="Z7" s="26">
        <f t="shared" si="10"/>
        <v>5.0592857887965508</v>
      </c>
      <c r="AA7" s="26">
        <f t="shared" si="11"/>
        <v>6.1005992862433507</v>
      </c>
      <c r="AB7" s="26">
        <f t="shared" si="12"/>
        <v>6.6214545818995756</v>
      </c>
      <c r="AC7" s="26">
        <f t="shared" si="13"/>
        <v>6.5926024481106973</v>
      </c>
      <c r="AD7" s="26">
        <f t="shared" si="14"/>
        <v>7.1062612282919684</v>
      </c>
      <c r="AE7" s="54">
        <f t="shared" si="14"/>
        <v>7.0972886762360448</v>
      </c>
    </row>
    <row r="8" spans="1:31" x14ac:dyDescent="0.2">
      <c r="A8" s="58" t="s">
        <v>25</v>
      </c>
      <c r="B8" s="62">
        <v>1408</v>
      </c>
      <c r="C8" s="25">
        <v>1293</v>
      </c>
      <c r="D8" s="25">
        <v>1453</v>
      </c>
      <c r="E8" s="25">
        <v>1719</v>
      </c>
      <c r="F8" s="25">
        <v>1806</v>
      </c>
      <c r="G8" s="25">
        <v>1958</v>
      </c>
      <c r="H8" s="25">
        <v>2115</v>
      </c>
      <c r="I8" s="25">
        <v>2588</v>
      </c>
      <c r="J8" s="25">
        <v>3005</v>
      </c>
      <c r="K8" s="25">
        <v>3321</v>
      </c>
      <c r="L8" s="25">
        <v>3889</v>
      </c>
      <c r="M8" s="25">
        <v>3970</v>
      </c>
      <c r="N8" s="25">
        <v>4054</v>
      </c>
      <c r="O8" s="25">
        <v>4000</v>
      </c>
      <c r="P8" s="75">
        <v>4185</v>
      </c>
      <c r="Q8" s="71">
        <f t="shared" si="1"/>
        <v>5.4254007398273734</v>
      </c>
      <c r="R8" s="26">
        <f t="shared" si="2"/>
        <v>4.8995831754452439</v>
      </c>
      <c r="S8" s="26">
        <f t="shared" si="3"/>
        <v>5.5481308946504253</v>
      </c>
      <c r="T8" s="26">
        <f t="shared" si="4"/>
        <v>6.4995462794918328</v>
      </c>
      <c r="U8" s="26">
        <f t="shared" si="5"/>
        <v>6.7194999441901988</v>
      </c>
      <c r="V8" s="26">
        <f t="shared" si="6"/>
        <v>7.2823297504370137</v>
      </c>
      <c r="W8" s="26">
        <f t="shared" si="7"/>
        <v>7.712785354824593</v>
      </c>
      <c r="X8" s="26">
        <f t="shared" si="8"/>
        <v>9.3053358262620449</v>
      </c>
      <c r="Y8" s="26">
        <f t="shared" si="9"/>
        <v>10.61649885179297</v>
      </c>
      <c r="Z8" s="26">
        <f t="shared" si="10"/>
        <v>11.547689418964497</v>
      </c>
      <c r="AA8" s="26">
        <f t="shared" si="11"/>
        <v>13.09339438421655</v>
      </c>
      <c r="AB8" s="26">
        <f t="shared" si="12"/>
        <v>13.26295393044466</v>
      </c>
      <c r="AC8" s="26">
        <f t="shared" si="13"/>
        <v>13.484566258648217</v>
      </c>
      <c r="AD8" s="26">
        <f t="shared" si="14"/>
        <v>13.307605296426908</v>
      </c>
      <c r="AE8" s="54">
        <f t="shared" si="14"/>
        <v>13.905502392344498</v>
      </c>
    </row>
    <row r="9" spans="1:31" x14ac:dyDescent="0.2">
      <c r="A9" s="58" t="s">
        <v>7</v>
      </c>
      <c r="B9" s="62">
        <v>452</v>
      </c>
      <c r="C9" s="25">
        <v>728</v>
      </c>
      <c r="D9" s="25">
        <v>963</v>
      </c>
      <c r="E9" s="25">
        <v>1522</v>
      </c>
      <c r="F9" s="25">
        <v>1646</v>
      </c>
      <c r="G9" s="25">
        <v>1715</v>
      </c>
      <c r="H9" s="25">
        <v>1909</v>
      </c>
      <c r="I9" s="25">
        <v>1956</v>
      </c>
      <c r="J9" s="25">
        <v>2030</v>
      </c>
      <c r="K9" s="25">
        <v>2001</v>
      </c>
      <c r="L9" s="25">
        <v>2215</v>
      </c>
      <c r="M9" s="25">
        <v>2439</v>
      </c>
      <c r="N9" s="25">
        <v>2428</v>
      </c>
      <c r="O9" s="25">
        <v>2431</v>
      </c>
      <c r="P9" s="75">
        <v>2504</v>
      </c>
      <c r="Q9" s="71">
        <f t="shared" si="1"/>
        <v>1.7416769420468559</v>
      </c>
      <c r="R9" s="26">
        <f t="shared" si="2"/>
        <v>2.7586206896551726</v>
      </c>
      <c r="S9" s="26">
        <f t="shared" si="3"/>
        <v>3.6771163465577148</v>
      </c>
      <c r="T9" s="26">
        <f t="shared" si="4"/>
        <v>5.754688445251058</v>
      </c>
      <c r="U9" s="26">
        <f t="shared" si="5"/>
        <v>6.1241954087137698</v>
      </c>
      <c r="V9" s="26">
        <f t="shared" si="6"/>
        <v>6.3785472533194483</v>
      </c>
      <c r="W9" s="26">
        <f t="shared" si="7"/>
        <v>6.9615637079717017</v>
      </c>
      <c r="X9" s="26">
        <f t="shared" si="8"/>
        <v>7.0329354235581762</v>
      </c>
      <c r="Y9" s="26">
        <f t="shared" si="9"/>
        <v>7.1718777601130546</v>
      </c>
      <c r="Z9" s="26">
        <f t="shared" si="10"/>
        <v>6.9578218992315453</v>
      </c>
      <c r="AA9" s="26">
        <f t="shared" si="11"/>
        <v>7.4574102754023288</v>
      </c>
      <c r="AB9" s="26">
        <f t="shared" si="12"/>
        <v>8.1481976413991237</v>
      </c>
      <c r="AC9" s="26">
        <f t="shared" si="13"/>
        <v>8.0761043108036201</v>
      </c>
      <c r="AD9" s="26">
        <f t="shared" si="14"/>
        <v>8.0876971189034528</v>
      </c>
      <c r="AE9" s="54">
        <f t="shared" si="14"/>
        <v>8.3200425305688466</v>
      </c>
    </row>
    <row r="10" spans="1:31" x14ac:dyDescent="0.2">
      <c r="A10" s="58" t="s">
        <v>8</v>
      </c>
      <c r="B10" s="62">
        <v>1307</v>
      </c>
      <c r="C10" s="25">
        <v>1402</v>
      </c>
      <c r="D10" s="25">
        <v>1541</v>
      </c>
      <c r="E10" s="25">
        <v>1088</v>
      </c>
      <c r="F10" s="25">
        <v>1187</v>
      </c>
      <c r="G10" s="25">
        <v>1302</v>
      </c>
      <c r="H10" s="25">
        <v>1164</v>
      </c>
      <c r="I10" s="25">
        <v>1141</v>
      </c>
      <c r="J10" s="25">
        <v>1237</v>
      </c>
      <c r="K10" s="25">
        <v>1216</v>
      </c>
      <c r="L10" s="25">
        <v>1154</v>
      </c>
      <c r="M10" s="25">
        <v>1049</v>
      </c>
      <c r="N10" s="25">
        <v>1189</v>
      </c>
      <c r="O10" s="25">
        <v>1195</v>
      </c>
      <c r="P10" s="75">
        <v>1199</v>
      </c>
      <c r="Q10" s="71">
        <f t="shared" si="1"/>
        <v>5.0362207151664613</v>
      </c>
      <c r="R10" s="26">
        <f t="shared" si="2"/>
        <v>5.3126184160666918</v>
      </c>
      <c r="S10" s="26">
        <f t="shared" si="3"/>
        <v>5.8841498338997287</v>
      </c>
      <c r="T10" s="26">
        <f t="shared" si="4"/>
        <v>4.1137326073805198</v>
      </c>
      <c r="U10" s="26">
        <f t="shared" si="5"/>
        <v>4.4164155225657629</v>
      </c>
      <c r="V10" s="26">
        <f t="shared" si="6"/>
        <v>4.8424889351731322</v>
      </c>
      <c r="W10" s="26">
        <f t="shared" si="7"/>
        <v>4.2447669754211947</v>
      </c>
      <c r="X10" s="26">
        <f t="shared" si="8"/>
        <v>4.1025456637422693</v>
      </c>
      <c r="Y10" s="26">
        <f t="shared" si="9"/>
        <v>4.3702526055467237</v>
      </c>
      <c r="Z10" s="26">
        <f t="shared" si="10"/>
        <v>4.2282415939358113</v>
      </c>
      <c r="AA10" s="26">
        <f t="shared" si="11"/>
        <v>3.8852602518348931</v>
      </c>
      <c r="AB10" s="26">
        <f t="shared" si="12"/>
        <v>3.5044933685230344</v>
      </c>
      <c r="AC10" s="26">
        <f t="shared" si="13"/>
        <v>3.9548962213943586</v>
      </c>
      <c r="AD10" s="26">
        <f t="shared" si="14"/>
        <v>3.9756470823075389</v>
      </c>
      <c r="AE10" s="54">
        <f t="shared" si="14"/>
        <v>3.9839181286549707</v>
      </c>
    </row>
    <row r="11" spans="1:31" x14ac:dyDescent="0.2">
      <c r="A11" s="58" t="s">
        <v>9</v>
      </c>
      <c r="B11" s="62">
        <v>952</v>
      </c>
      <c r="C11" s="25">
        <v>1031</v>
      </c>
      <c r="D11" s="25">
        <v>985</v>
      </c>
      <c r="E11" s="25">
        <v>948</v>
      </c>
      <c r="F11" s="25">
        <v>845</v>
      </c>
      <c r="G11" s="25">
        <v>848</v>
      </c>
      <c r="H11" s="25">
        <v>802</v>
      </c>
      <c r="I11" s="25">
        <v>806</v>
      </c>
      <c r="J11" s="25">
        <v>728</v>
      </c>
      <c r="K11" s="25">
        <v>721</v>
      </c>
      <c r="L11" s="25">
        <v>615</v>
      </c>
      <c r="M11" s="25">
        <v>655</v>
      </c>
      <c r="N11" s="25">
        <v>620</v>
      </c>
      <c r="O11" s="25">
        <v>620</v>
      </c>
      <c r="P11" s="75">
        <v>524</v>
      </c>
      <c r="Q11" s="71">
        <f t="shared" si="1"/>
        <v>3.6683107274969173</v>
      </c>
      <c r="R11" s="26">
        <f t="shared" si="2"/>
        <v>3.9067828723001137</v>
      </c>
      <c r="S11" s="26">
        <f t="shared" si="3"/>
        <v>3.7611210813700411</v>
      </c>
      <c r="T11" s="26">
        <f t="shared" si="4"/>
        <v>3.5843920145190564</v>
      </c>
      <c r="U11" s="26">
        <f t="shared" si="5"/>
        <v>3.1439520779848942</v>
      </c>
      <c r="V11" s="26">
        <f t="shared" si="6"/>
        <v>3.1539405660728237</v>
      </c>
      <c r="W11" s="26">
        <f t="shared" si="7"/>
        <v>2.9246590328932975</v>
      </c>
      <c r="X11" s="26">
        <f t="shared" si="8"/>
        <v>2.8980296274989215</v>
      </c>
      <c r="Y11" s="26">
        <f t="shared" si="9"/>
        <v>2.5719837484543366</v>
      </c>
      <c r="Z11" s="26">
        <f t="shared" si="10"/>
        <v>2.507041274035954</v>
      </c>
      <c r="AA11" s="26">
        <f t="shared" si="11"/>
        <v>2.0705676385428591</v>
      </c>
      <c r="AB11" s="26">
        <f t="shared" si="12"/>
        <v>2.1882203588013232</v>
      </c>
      <c r="AC11" s="26">
        <f t="shared" si="13"/>
        <v>2.0622671633847793</v>
      </c>
      <c r="AD11" s="26">
        <f t="shared" si="14"/>
        <v>2.0626788209461711</v>
      </c>
      <c r="AE11" s="54">
        <f t="shared" si="14"/>
        <v>1.7410951621477937</v>
      </c>
    </row>
    <row r="12" spans="1:31" x14ac:dyDescent="0.2">
      <c r="A12" s="58" t="s">
        <v>10</v>
      </c>
      <c r="B12" s="62">
        <v>31</v>
      </c>
      <c r="C12" s="25">
        <v>31</v>
      </c>
      <c r="D12" s="25">
        <v>31</v>
      </c>
      <c r="E12" s="25">
        <v>31</v>
      </c>
      <c r="F12" s="25">
        <v>51</v>
      </c>
      <c r="G12" s="25">
        <v>45</v>
      </c>
      <c r="H12" s="25">
        <v>45</v>
      </c>
      <c r="I12" s="25">
        <v>45</v>
      </c>
      <c r="J12" s="25">
        <v>33</v>
      </c>
      <c r="K12" s="25">
        <v>33</v>
      </c>
      <c r="L12" s="25">
        <v>33</v>
      </c>
      <c r="M12" s="25">
        <v>13</v>
      </c>
      <c r="N12" s="68" t="s">
        <v>11</v>
      </c>
      <c r="O12" s="68" t="s">
        <v>11</v>
      </c>
      <c r="P12" s="81" t="s">
        <v>11</v>
      </c>
      <c r="Q12" s="71">
        <f t="shared" si="1"/>
        <v>0.11945129469790382</v>
      </c>
      <c r="R12" s="26">
        <f t="shared" si="2"/>
        <v>0.11746873815839333</v>
      </c>
      <c r="S12" s="26">
        <f t="shared" si="3"/>
        <v>0.11837030814464088</v>
      </c>
      <c r="T12" s="26">
        <f t="shared" si="4"/>
        <v>0.11721113127646703</v>
      </c>
      <c r="U12" s="26">
        <f t="shared" si="5"/>
        <v>0.18975332068311196</v>
      </c>
      <c r="V12" s="26">
        <f t="shared" si="6"/>
        <v>0.16736712909584558</v>
      </c>
      <c r="W12" s="26">
        <f t="shared" si="7"/>
        <v>0.16410181606009774</v>
      </c>
      <c r="X12" s="26">
        <f t="shared" si="8"/>
        <v>0.16180066158492737</v>
      </c>
      <c r="Y12" s="26">
        <f t="shared" si="9"/>
        <v>0.11658717541070482</v>
      </c>
      <c r="Z12" s="26">
        <f t="shared" si="10"/>
        <v>0.11474668799332383</v>
      </c>
      <c r="AA12" s="26">
        <f t="shared" si="11"/>
        <v>0.11110362938522658</v>
      </c>
      <c r="AB12" s="26">
        <f t="shared" si="12"/>
        <v>4.3430327731934656E-2</v>
      </c>
      <c r="AC12" s="68" t="s">
        <v>11</v>
      </c>
      <c r="AD12" s="68" t="s">
        <v>11</v>
      </c>
      <c r="AE12" s="68" t="s">
        <v>11</v>
      </c>
    </row>
    <row r="13" spans="1:31" x14ac:dyDescent="0.2">
      <c r="A13" s="58" t="s">
        <v>12</v>
      </c>
      <c r="B13" s="62">
        <v>104</v>
      </c>
      <c r="C13" s="25">
        <v>129</v>
      </c>
      <c r="D13" s="25">
        <v>159</v>
      </c>
      <c r="E13" s="25">
        <v>152</v>
      </c>
      <c r="F13" s="25">
        <v>296</v>
      </c>
      <c r="G13" s="25">
        <v>296</v>
      </c>
      <c r="H13" s="25">
        <v>319</v>
      </c>
      <c r="I13" s="25">
        <v>308</v>
      </c>
      <c r="J13" s="25">
        <v>347</v>
      </c>
      <c r="K13" s="25">
        <v>350</v>
      </c>
      <c r="L13" s="25">
        <v>298</v>
      </c>
      <c r="M13" s="25">
        <v>304</v>
      </c>
      <c r="N13" s="25">
        <v>284</v>
      </c>
      <c r="O13" s="25">
        <v>284</v>
      </c>
      <c r="P13" s="75">
        <v>293</v>
      </c>
      <c r="Q13" s="71">
        <f t="shared" si="1"/>
        <v>0.4007398273736128</v>
      </c>
      <c r="R13" s="26">
        <f t="shared" si="2"/>
        <v>0.48882152330428191</v>
      </c>
      <c r="S13" s="26">
        <f t="shared" si="3"/>
        <v>0.60712512887089998</v>
      </c>
      <c r="T13" s="26">
        <f t="shared" si="4"/>
        <v>0.57471264367816088</v>
      </c>
      <c r="U13" s="26">
        <f t="shared" si="5"/>
        <v>1.101313390631395</v>
      </c>
      <c r="V13" s="26">
        <f t="shared" si="6"/>
        <v>1.1009037824971175</v>
      </c>
      <c r="W13" s="26">
        <f t="shared" si="7"/>
        <v>1.1632995405149151</v>
      </c>
      <c r="X13" s="26">
        <f t="shared" si="8"/>
        <v>1.1074356392923919</v>
      </c>
      <c r="Y13" s="26">
        <f t="shared" si="9"/>
        <v>1.2259318141671083</v>
      </c>
      <c r="Z13" s="26">
        <f t="shared" si="10"/>
        <v>1.2170103272019193</v>
      </c>
      <c r="AA13" s="26">
        <f t="shared" si="11"/>
        <v>1.0032994411150764</v>
      </c>
      <c r="AB13" s="26">
        <f t="shared" si="12"/>
        <v>1.0156015100390874</v>
      </c>
      <c r="AC13" s="26">
        <f t="shared" si="13"/>
        <v>0.94465141032464073</v>
      </c>
      <c r="AD13" s="26">
        <f t="shared" si="14"/>
        <v>0.94483997604631054</v>
      </c>
      <c r="AE13" s="54">
        <f t="shared" si="14"/>
        <v>0.97355130249867083</v>
      </c>
    </row>
    <row r="14" spans="1:31" x14ac:dyDescent="0.2">
      <c r="A14" s="58" t="s">
        <v>13</v>
      </c>
      <c r="B14" s="80" t="s">
        <v>11</v>
      </c>
      <c r="C14" s="68" t="s">
        <v>11</v>
      </c>
      <c r="D14" s="68" t="s">
        <v>11</v>
      </c>
      <c r="E14" s="68" t="s">
        <v>11</v>
      </c>
      <c r="F14" s="68" t="s">
        <v>11</v>
      </c>
      <c r="G14" s="68" t="s">
        <v>11</v>
      </c>
      <c r="H14" s="68" t="s">
        <v>11</v>
      </c>
      <c r="I14" s="68" t="s">
        <v>11</v>
      </c>
      <c r="J14" s="25">
        <v>16</v>
      </c>
      <c r="K14" s="25">
        <v>42</v>
      </c>
      <c r="L14" s="25">
        <v>52</v>
      </c>
      <c r="M14" s="25">
        <v>52</v>
      </c>
      <c r="N14" s="25">
        <v>52</v>
      </c>
      <c r="O14" s="25">
        <v>52</v>
      </c>
      <c r="P14" s="75">
        <v>23</v>
      </c>
      <c r="Q14" s="82" t="s">
        <v>11</v>
      </c>
      <c r="R14" s="68" t="s">
        <v>11</v>
      </c>
      <c r="S14" s="68" t="s">
        <v>11</v>
      </c>
      <c r="T14" s="68" t="s">
        <v>11</v>
      </c>
      <c r="U14" s="68" t="s">
        <v>11</v>
      </c>
      <c r="V14" s="68" t="s">
        <v>11</v>
      </c>
      <c r="W14" s="68" t="s">
        <v>11</v>
      </c>
      <c r="X14" s="68" t="s">
        <v>11</v>
      </c>
      <c r="Y14" s="26">
        <f t="shared" si="9"/>
        <v>5.6527115350644759E-2</v>
      </c>
      <c r="Z14" s="26">
        <f t="shared" si="10"/>
        <v>0.14604123926423032</v>
      </c>
      <c r="AA14" s="26">
        <f t="shared" si="11"/>
        <v>0.17507238569793279</v>
      </c>
      <c r="AB14" s="26">
        <f t="shared" si="12"/>
        <v>0.17372131092773863</v>
      </c>
      <c r="AC14" s="26">
        <f t="shared" si="13"/>
        <v>0.1729643427354976</v>
      </c>
      <c r="AD14" s="26">
        <f t="shared" si="14"/>
        <v>0.17299886885354979</v>
      </c>
      <c r="AE14" s="54">
        <f t="shared" si="14"/>
        <v>7.6422115895800113E-2</v>
      </c>
    </row>
    <row r="15" spans="1:31" x14ac:dyDescent="0.2">
      <c r="A15" s="58" t="s">
        <v>14</v>
      </c>
      <c r="B15" s="62">
        <v>88</v>
      </c>
      <c r="C15" s="25">
        <v>78</v>
      </c>
      <c r="D15" s="25">
        <v>90</v>
      </c>
      <c r="E15" s="25">
        <v>79</v>
      </c>
      <c r="F15" s="25">
        <v>84</v>
      </c>
      <c r="G15" s="25">
        <v>99</v>
      </c>
      <c r="H15" s="25">
        <v>136</v>
      </c>
      <c r="I15" s="25">
        <v>169</v>
      </c>
      <c r="J15" s="25">
        <v>172</v>
      </c>
      <c r="K15" s="25">
        <v>196</v>
      </c>
      <c r="L15" s="25">
        <v>300</v>
      </c>
      <c r="M15" s="25">
        <v>273</v>
      </c>
      <c r="N15" s="25">
        <v>281</v>
      </c>
      <c r="O15" s="25">
        <v>316</v>
      </c>
      <c r="P15" s="75">
        <v>311</v>
      </c>
      <c r="Q15" s="71">
        <f t="shared" si="1"/>
        <v>0.33908754623921084</v>
      </c>
      <c r="R15" s="26">
        <f t="shared" si="2"/>
        <v>0.29556650246305421</v>
      </c>
      <c r="S15" s="26">
        <f t="shared" si="3"/>
        <v>0.34365573332315097</v>
      </c>
      <c r="T15" s="26">
        <f t="shared" si="4"/>
        <v>0.2986993345432547</v>
      </c>
      <c r="U15" s="26">
        <f t="shared" si="5"/>
        <v>0.31253488112512556</v>
      </c>
      <c r="V15" s="26">
        <f t="shared" si="6"/>
        <v>0.36820768401086029</v>
      </c>
      <c r="W15" s="26">
        <f t="shared" si="7"/>
        <v>0.49595215520385094</v>
      </c>
      <c r="X15" s="26">
        <f t="shared" si="8"/>
        <v>0.60765137350783827</v>
      </c>
      <c r="Y15" s="26">
        <f t="shared" si="9"/>
        <v>0.60766649001943118</v>
      </c>
      <c r="Z15" s="26">
        <f t="shared" si="10"/>
        <v>0.68152578323307489</v>
      </c>
      <c r="AA15" s="26">
        <f t="shared" si="11"/>
        <v>1.0100329944111508</v>
      </c>
      <c r="AB15" s="26">
        <f t="shared" si="12"/>
        <v>0.91203688237062774</v>
      </c>
      <c r="AC15" s="26">
        <f t="shared" si="13"/>
        <v>0.93467269824374666</v>
      </c>
      <c r="AD15" s="26">
        <f t="shared" si="14"/>
        <v>1.0513008184177257</v>
      </c>
      <c r="AE15" s="54">
        <f t="shared" si="14"/>
        <v>1.0333599149388624</v>
      </c>
    </row>
    <row r="16" spans="1:31" x14ac:dyDescent="0.2">
      <c r="A16" s="58" t="s">
        <v>26</v>
      </c>
      <c r="B16" s="62">
        <v>412</v>
      </c>
      <c r="C16" s="25">
        <v>418</v>
      </c>
      <c r="D16" s="25">
        <v>538</v>
      </c>
      <c r="E16" s="25">
        <v>533</v>
      </c>
      <c r="F16" s="25">
        <v>533</v>
      </c>
      <c r="G16" s="25">
        <v>533</v>
      </c>
      <c r="H16" s="25">
        <v>530</v>
      </c>
      <c r="I16" s="25">
        <v>531</v>
      </c>
      <c r="J16" s="25">
        <v>531</v>
      </c>
      <c r="K16" s="25">
        <v>529</v>
      </c>
      <c r="L16" s="25">
        <v>242</v>
      </c>
      <c r="M16" s="25">
        <v>242</v>
      </c>
      <c r="N16" s="25">
        <v>242</v>
      </c>
      <c r="O16" s="25">
        <v>244</v>
      </c>
      <c r="P16" s="75">
        <v>244</v>
      </c>
      <c r="Q16" s="71">
        <f t="shared" si="1"/>
        <v>1.5875462392108508</v>
      </c>
      <c r="R16" s="26">
        <f t="shared" si="2"/>
        <v>1.5839333080712392</v>
      </c>
      <c r="S16" s="26">
        <f t="shared" si="3"/>
        <v>2.0542976058650577</v>
      </c>
      <c r="T16" s="26">
        <f t="shared" si="4"/>
        <v>2.0152752571082879</v>
      </c>
      <c r="U16" s="26">
        <f t="shared" si="5"/>
        <v>1.9831082338058563</v>
      </c>
      <c r="V16" s="26">
        <f t="shared" si="6"/>
        <v>1.9823706624019042</v>
      </c>
      <c r="W16" s="26">
        <f t="shared" si="7"/>
        <v>1.9327547224855954</v>
      </c>
      <c r="X16" s="26">
        <f t="shared" si="8"/>
        <v>1.909247806702143</v>
      </c>
      <c r="Y16" s="26">
        <f t="shared" si="9"/>
        <v>1.875993640699523</v>
      </c>
      <c r="Z16" s="26">
        <f t="shared" si="10"/>
        <v>1.8394241802566154</v>
      </c>
      <c r="AA16" s="26">
        <f t="shared" si="11"/>
        <v>0.81475994882499492</v>
      </c>
      <c r="AB16" s="26">
        <f t="shared" si="12"/>
        <v>0.80847225470216821</v>
      </c>
      <c r="AC16" s="26">
        <f t="shared" si="13"/>
        <v>0.80494944119212342</v>
      </c>
      <c r="AD16" s="26">
        <f t="shared" si="14"/>
        <v>0.81176392308204148</v>
      </c>
      <c r="AE16" s="54">
        <f t="shared" si="14"/>
        <v>0.81073896863370543</v>
      </c>
    </row>
    <row r="17" spans="1:31" ht="24" x14ac:dyDescent="0.2">
      <c r="A17" s="58" t="s">
        <v>16</v>
      </c>
      <c r="B17" s="62">
        <v>10</v>
      </c>
      <c r="C17" s="25">
        <v>10</v>
      </c>
      <c r="D17" s="25">
        <v>10</v>
      </c>
      <c r="E17" s="25">
        <v>10</v>
      </c>
      <c r="F17" s="25">
        <v>11</v>
      </c>
      <c r="G17" s="25">
        <v>11</v>
      </c>
      <c r="H17" s="25">
        <v>11</v>
      </c>
      <c r="I17" s="25">
        <v>11</v>
      </c>
      <c r="J17" s="25">
        <v>11</v>
      </c>
      <c r="K17" s="25">
        <v>11</v>
      </c>
      <c r="L17" s="25">
        <v>11</v>
      </c>
      <c r="M17" s="25">
        <v>11</v>
      </c>
      <c r="N17" s="25">
        <v>11</v>
      </c>
      <c r="O17" s="25">
        <v>11</v>
      </c>
      <c r="P17" s="75">
        <v>11</v>
      </c>
      <c r="Q17" s="71">
        <f t="shared" si="1"/>
        <v>3.8532675709001235E-2</v>
      </c>
      <c r="R17" s="26">
        <f t="shared" si="2"/>
        <v>3.7893141341417205E-2</v>
      </c>
      <c r="S17" s="26">
        <f t="shared" si="3"/>
        <v>3.8183970369238991E-2</v>
      </c>
      <c r="T17" s="26">
        <f t="shared" si="4"/>
        <v>3.7810042347247427E-2</v>
      </c>
      <c r="U17" s="26">
        <f t="shared" si="5"/>
        <v>4.0927186814004535E-2</v>
      </c>
      <c r="V17" s="26">
        <f t="shared" si="6"/>
        <v>4.091196489009559E-2</v>
      </c>
      <c r="W17" s="26">
        <f t="shared" si="7"/>
        <v>4.0113777259135001E-2</v>
      </c>
      <c r="X17" s="26">
        <f t="shared" si="8"/>
        <v>3.955127283187114E-2</v>
      </c>
      <c r="Y17" s="26">
        <f t="shared" si="9"/>
        <v>3.8862391803568271E-2</v>
      </c>
      <c r="Z17" s="26">
        <f t="shared" si="10"/>
        <v>3.8248895997774611E-2</v>
      </c>
      <c r="AA17" s="26">
        <f t="shared" si="11"/>
        <v>3.7034543128408863E-2</v>
      </c>
      <c r="AB17" s="26">
        <f t="shared" si="12"/>
        <v>3.6748738850098557E-2</v>
      </c>
      <c r="AC17" s="26">
        <f t="shared" si="13"/>
        <v>3.658861096327834E-2</v>
      </c>
      <c r="AD17" s="26">
        <f t="shared" si="14"/>
        <v>3.6595914565173998E-2</v>
      </c>
      <c r="AE17" s="54">
        <f t="shared" si="14"/>
        <v>3.6549707602339179E-2</v>
      </c>
    </row>
    <row r="18" spans="1:31" ht="24" x14ac:dyDescent="0.2">
      <c r="A18" s="58" t="s">
        <v>17</v>
      </c>
      <c r="B18" s="62">
        <v>1432</v>
      </c>
      <c r="C18" s="25">
        <v>1508</v>
      </c>
      <c r="D18" s="25">
        <v>1352</v>
      </c>
      <c r="E18" s="25">
        <v>1334</v>
      </c>
      <c r="F18" s="25">
        <v>1319</v>
      </c>
      <c r="G18" s="25">
        <v>1290</v>
      </c>
      <c r="H18" s="25">
        <v>1307</v>
      </c>
      <c r="I18" s="25">
        <v>1205</v>
      </c>
      <c r="J18" s="25">
        <v>1195</v>
      </c>
      <c r="K18" s="25">
        <v>1198</v>
      </c>
      <c r="L18" s="25">
        <v>1146</v>
      </c>
      <c r="M18" s="25">
        <v>1116</v>
      </c>
      <c r="N18" s="25">
        <v>1083</v>
      </c>
      <c r="O18" s="25">
        <v>1072</v>
      </c>
      <c r="P18" s="75">
        <v>1044</v>
      </c>
      <c r="Q18" s="71">
        <f t="shared" si="1"/>
        <v>5.5178791615289766</v>
      </c>
      <c r="R18" s="26">
        <f t="shared" si="2"/>
        <v>5.7142857142857144</v>
      </c>
      <c r="S18" s="26">
        <f t="shared" si="3"/>
        <v>5.1624727939211121</v>
      </c>
      <c r="T18" s="26">
        <f t="shared" si="4"/>
        <v>5.0438596491228065</v>
      </c>
      <c r="U18" s="26">
        <f t="shared" si="5"/>
        <v>4.9075417643338168</v>
      </c>
      <c r="V18" s="26">
        <f t="shared" si="6"/>
        <v>4.7978577007475733</v>
      </c>
      <c r="W18" s="26">
        <f t="shared" si="7"/>
        <v>4.7662460797899504</v>
      </c>
      <c r="X18" s="26">
        <f t="shared" si="8"/>
        <v>4.3326621602186108</v>
      </c>
      <c r="Y18" s="26">
        <f t="shared" si="9"/>
        <v>4.2218689277512809</v>
      </c>
      <c r="Z18" s="26">
        <f t="shared" si="10"/>
        <v>4.165652491393999</v>
      </c>
      <c r="AA18" s="26">
        <f t="shared" si="11"/>
        <v>3.858326038650596</v>
      </c>
      <c r="AB18" s="26">
        <f t="shared" si="12"/>
        <v>3.728326596064544</v>
      </c>
      <c r="AC18" s="26">
        <f t="shared" si="13"/>
        <v>3.6023150612027677</v>
      </c>
      <c r="AD18" s="26">
        <f t="shared" si="14"/>
        <v>3.5664382194424111</v>
      </c>
      <c r="AE18" s="54">
        <f t="shared" si="14"/>
        <v>3.4688995215311005</v>
      </c>
    </row>
    <row r="19" spans="1:31" ht="24" x14ac:dyDescent="0.2">
      <c r="A19" s="58" t="s">
        <v>18</v>
      </c>
      <c r="B19" s="62">
        <v>1548</v>
      </c>
      <c r="C19" s="25">
        <v>1592</v>
      </c>
      <c r="D19" s="25">
        <v>1431</v>
      </c>
      <c r="E19" s="25">
        <v>1431</v>
      </c>
      <c r="F19" s="25">
        <v>1438</v>
      </c>
      <c r="G19" s="25">
        <v>1414</v>
      </c>
      <c r="H19" s="25">
        <v>1429</v>
      </c>
      <c r="I19" s="25">
        <v>1324</v>
      </c>
      <c r="J19" s="25">
        <v>1296</v>
      </c>
      <c r="K19" s="25">
        <v>1297</v>
      </c>
      <c r="L19" s="25">
        <v>1253</v>
      </c>
      <c r="M19" s="25">
        <v>1266</v>
      </c>
      <c r="N19" s="25">
        <v>1266</v>
      </c>
      <c r="O19" s="25">
        <v>1223</v>
      </c>
      <c r="P19" s="75">
        <v>1223</v>
      </c>
      <c r="Q19" s="71">
        <f t="shared" si="1"/>
        <v>5.9648581997533912</v>
      </c>
      <c r="R19" s="26">
        <f t="shared" si="2"/>
        <v>6.0325881015536185</v>
      </c>
      <c r="S19" s="26">
        <f t="shared" si="3"/>
        <v>5.4641261598381003</v>
      </c>
      <c r="T19" s="26">
        <f t="shared" si="4"/>
        <v>5.4106170598911065</v>
      </c>
      <c r="U19" s="26">
        <f t="shared" si="5"/>
        <v>5.3502995125944111</v>
      </c>
      <c r="V19" s="26">
        <f t="shared" si="6"/>
        <v>5.259047123145014</v>
      </c>
      <c r="W19" s="26">
        <f t="shared" si="7"/>
        <v>5.2111443366639927</v>
      </c>
      <c r="X19" s="26">
        <f t="shared" si="8"/>
        <v>4.7605350208543076</v>
      </c>
      <c r="Y19" s="26">
        <f t="shared" si="9"/>
        <v>4.5786963434022256</v>
      </c>
      <c r="Z19" s="26">
        <f t="shared" si="10"/>
        <v>4.5098925553739697</v>
      </c>
      <c r="AA19" s="26">
        <f t="shared" si="11"/>
        <v>4.2185711399905728</v>
      </c>
      <c r="AB19" s="26">
        <f t="shared" si="12"/>
        <v>4.2294457622022517</v>
      </c>
      <c r="AC19" s="26">
        <f t="shared" si="13"/>
        <v>4.2110164981373073</v>
      </c>
      <c r="AD19" s="26">
        <f t="shared" si="14"/>
        <v>4.0688003193825271</v>
      </c>
      <c r="AE19" s="54">
        <f t="shared" si="14"/>
        <v>4.0636629452418926</v>
      </c>
    </row>
    <row r="20" spans="1:31" x14ac:dyDescent="0.2">
      <c r="A20" s="58" t="s">
        <v>19</v>
      </c>
      <c r="B20" s="62">
        <v>24</v>
      </c>
      <c r="C20" s="25">
        <v>24</v>
      </c>
      <c r="D20" s="25">
        <v>24</v>
      </c>
      <c r="E20" s="25">
        <v>24</v>
      </c>
      <c r="F20" s="25">
        <v>24</v>
      </c>
      <c r="G20" s="25">
        <v>24</v>
      </c>
      <c r="H20" s="25">
        <v>24</v>
      </c>
      <c r="I20" s="25">
        <v>24</v>
      </c>
      <c r="J20" s="68" t="s">
        <v>11</v>
      </c>
      <c r="K20" s="68" t="s">
        <v>11</v>
      </c>
      <c r="L20" s="68" t="s">
        <v>11</v>
      </c>
      <c r="M20" s="68" t="s">
        <v>11</v>
      </c>
      <c r="N20" s="68" t="s">
        <v>11</v>
      </c>
      <c r="O20" s="68" t="s">
        <v>11</v>
      </c>
      <c r="P20" s="81" t="s">
        <v>11</v>
      </c>
      <c r="Q20" s="71">
        <f t="shared" si="1"/>
        <v>9.2478421701602961E-2</v>
      </c>
      <c r="R20" s="26">
        <f t="shared" si="2"/>
        <v>9.0943539219401279E-2</v>
      </c>
      <c r="S20" s="26">
        <f t="shared" si="3"/>
        <v>9.1641528886173579E-2</v>
      </c>
      <c r="T20" s="26">
        <f t="shared" si="4"/>
        <v>9.0744101633393831E-2</v>
      </c>
      <c r="U20" s="26">
        <f t="shared" si="5"/>
        <v>8.9295680321464455E-2</v>
      </c>
      <c r="V20" s="26">
        <f t="shared" si="6"/>
        <v>8.9262468851117646E-2</v>
      </c>
      <c r="W20" s="26">
        <f t="shared" si="7"/>
        <v>8.7520968565385465E-2</v>
      </c>
      <c r="X20" s="26">
        <f t="shared" si="8"/>
        <v>8.6293686178627926E-2</v>
      </c>
      <c r="Y20" s="68" t="s">
        <v>11</v>
      </c>
      <c r="Z20" s="68" t="s">
        <v>11</v>
      </c>
      <c r="AA20" s="68" t="s">
        <v>11</v>
      </c>
      <c r="AB20" s="68" t="s">
        <v>11</v>
      </c>
      <c r="AC20" s="68" t="s">
        <v>11</v>
      </c>
      <c r="AD20" s="68" t="s">
        <v>11</v>
      </c>
      <c r="AE20" s="68" t="s">
        <v>11</v>
      </c>
    </row>
    <row r="21" spans="1:31" x14ac:dyDescent="0.2">
      <c r="A21" s="58" t="s">
        <v>27</v>
      </c>
      <c r="B21" s="62">
        <v>2916</v>
      </c>
      <c r="C21" s="25">
        <v>2903</v>
      </c>
      <c r="D21" s="25">
        <v>2784</v>
      </c>
      <c r="E21" s="25">
        <v>2782</v>
      </c>
      <c r="F21" s="25">
        <v>2812</v>
      </c>
      <c r="G21" s="25">
        <v>2811</v>
      </c>
      <c r="H21" s="25">
        <v>2806</v>
      </c>
      <c r="I21" s="25">
        <v>2850</v>
      </c>
      <c r="J21" s="25">
        <v>2846</v>
      </c>
      <c r="K21" s="25">
        <v>2853</v>
      </c>
      <c r="L21" s="25">
        <v>2839</v>
      </c>
      <c r="M21" s="25">
        <v>2839</v>
      </c>
      <c r="N21" s="25">
        <v>2889</v>
      </c>
      <c r="O21" s="25">
        <v>2889</v>
      </c>
      <c r="P21" s="75">
        <v>2815</v>
      </c>
      <c r="Q21" s="71">
        <f t="shared" si="1"/>
        <v>11.23612823674476</v>
      </c>
      <c r="R21" s="26">
        <f t="shared" si="2"/>
        <v>11.000378931413413</v>
      </c>
      <c r="S21" s="26">
        <f t="shared" si="3"/>
        <v>10.630417350796135</v>
      </c>
      <c r="T21" s="26">
        <f t="shared" si="4"/>
        <v>10.518753781004236</v>
      </c>
      <c r="U21" s="26">
        <f t="shared" si="5"/>
        <v>10.462477210998252</v>
      </c>
      <c r="V21" s="26">
        <f t="shared" si="6"/>
        <v>10.454866664187154</v>
      </c>
      <c r="W21" s="26">
        <f t="shared" si="7"/>
        <v>10.232659908102983</v>
      </c>
      <c r="X21" s="26">
        <f t="shared" si="8"/>
        <v>10.247375233712066</v>
      </c>
      <c r="Y21" s="26">
        <f t="shared" si="9"/>
        <v>10.054760642995937</v>
      </c>
      <c r="Z21" s="26">
        <f t="shared" si="10"/>
        <v>9.9203727528773591</v>
      </c>
      <c r="AA21" s="26">
        <f t="shared" si="11"/>
        <v>9.5582789037775235</v>
      </c>
      <c r="AB21" s="26">
        <f t="shared" si="12"/>
        <v>9.484515417766346</v>
      </c>
      <c r="AC21" s="26">
        <f t="shared" si="13"/>
        <v>9.6094997339010106</v>
      </c>
      <c r="AD21" s="26">
        <f t="shared" si="14"/>
        <v>9.6114179253443339</v>
      </c>
      <c r="AE21" s="54">
        <f t="shared" si="14"/>
        <v>9.3534024455077081</v>
      </c>
    </row>
    <row r="22" spans="1:31" ht="24" x14ac:dyDescent="0.2">
      <c r="A22" s="58" t="s">
        <v>28</v>
      </c>
      <c r="B22" s="62">
        <v>10569</v>
      </c>
      <c r="C22" s="25">
        <v>10624</v>
      </c>
      <c r="D22" s="25">
        <v>10827</v>
      </c>
      <c r="E22" s="25">
        <v>10817</v>
      </c>
      <c r="F22" s="25">
        <v>10917</v>
      </c>
      <c r="G22" s="25">
        <v>10767</v>
      </c>
      <c r="H22" s="25">
        <v>10869</v>
      </c>
      <c r="I22" s="25">
        <v>10819</v>
      </c>
      <c r="J22" s="25">
        <v>10837</v>
      </c>
      <c r="K22" s="25">
        <v>10795</v>
      </c>
      <c r="L22" s="25">
        <v>11063</v>
      </c>
      <c r="M22" s="25">
        <v>11063</v>
      </c>
      <c r="N22" s="25">
        <v>11177</v>
      </c>
      <c r="O22" s="25">
        <v>11171</v>
      </c>
      <c r="P22" s="75">
        <v>11171</v>
      </c>
      <c r="Q22" s="71">
        <f t="shared" si="1"/>
        <v>40.7251849568434</v>
      </c>
      <c r="R22" s="26">
        <f t="shared" si="2"/>
        <v>40.25767336112164</v>
      </c>
      <c r="S22" s="26">
        <f t="shared" si="3"/>
        <v>41.34178471877506</v>
      </c>
      <c r="T22" s="26">
        <f t="shared" si="4"/>
        <v>40.899122807017548</v>
      </c>
      <c r="U22" s="26">
        <f t="shared" si="5"/>
        <v>40.618372586226144</v>
      </c>
      <c r="V22" s="26">
        <f t="shared" si="6"/>
        <v>40.045375088332655</v>
      </c>
      <c r="W22" s="26">
        <f t="shared" si="7"/>
        <v>39.63605863904894</v>
      </c>
      <c r="X22" s="26">
        <f t="shared" si="8"/>
        <v>38.900474615273986</v>
      </c>
      <c r="Y22" s="26">
        <f t="shared" si="9"/>
        <v>38.286521815933583</v>
      </c>
      <c r="Z22" s="26">
        <f t="shared" si="10"/>
        <v>37.53607566327063</v>
      </c>
      <c r="AA22" s="26">
        <f t="shared" si="11"/>
        <v>37.2466500572352</v>
      </c>
      <c r="AB22" s="26">
        <f t="shared" si="12"/>
        <v>36.959208899876387</v>
      </c>
      <c r="AC22" s="26">
        <f t="shared" si="13"/>
        <v>37.177354976051092</v>
      </c>
      <c r="AD22" s="26">
        <f t="shared" si="14"/>
        <v>37.164814691596249</v>
      </c>
      <c r="AE22" s="54">
        <f t="shared" si="14"/>
        <v>37.117889420521003</v>
      </c>
    </row>
    <row r="23" spans="1:31" ht="24" x14ac:dyDescent="0.2">
      <c r="A23" s="58" t="s">
        <v>29</v>
      </c>
      <c r="B23" s="62">
        <v>250</v>
      </c>
      <c r="C23" s="25">
        <v>267</v>
      </c>
      <c r="D23" s="25">
        <v>506</v>
      </c>
      <c r="E23" s="25">
        <v>541</v>
      </c>
      <c r="F23" s="25">
        <v>552</v>
      </c>
      <c r="G23" s="25">
        <v>461</v>
      </c>
      <c r="H23" s="25">
        <v>461</v>
      </c>
      <c r="I23" s="25">
        <v>461</v>
      </c>
      <c r="J23" s="25">
        <v>461</v>
      </c>
      <c r="K23" s="25">
        <v>456</v>
      </c>
      <c r="L23" s="25">
        <v>456</v>
      </c>
      <c r="M23" s="25">
        <v>455</v>
      </c>
      <c r="N23" s="25">
        <v>455</v>
      </c>
      <c r="O23" s="25">
        <v>455</v>
      </c>
      <c r="P23" s="75">
        <v>455</v>
      </c>
      <c r="Q23" s="71">
        <f t="shared" si="1"/>
        <v>0.96331689272503085</v>
      </c>
      <c r="R23" s="26">
        <f t="shared" si="2"/>
        <v>1.0117468738158393</v>
      </c>
      <c r="S23" s="26">
        <f t="shared" si="3"/>
        <v>1.9321089006834931</v>
      </c>
      <c r="T23" s="26">
        <f t="shared" si="4"/>
        <v>2.0455232909860861</v>
      </c>
      <c r="U23" s="26">
        <f t="shared" si="5"/>
        <v>2.0538006473936825</v>
      </c>
      <c r="V23" s="26">
        <f t="shared" si="6"/>
        <v>1.7145832558485514</v>
      </c>
      <c r="W23" s="26">
        <f t="shared" si="7"/>
        <v>1.6811319378601124</v>
      </c>
      <c r="X23" s="26">
        <f t="shared" si="8"/>
        <v>1.6575578886811448</v>
      </c>
      <c r="Y23" s="26">
        <f t="shared" si="9"/>
        <v>1.6286875110404522</v>
      </c>
      <c r="Z23" s="26">
        <f t="shared" si="10"/>
        <v>1.5855905977259295</v>
      </c>
      <c r="AA23" s="26">
        <f t="shared" si="11"/>
        <v>1.5352501515049493</v>
      </c>
      <c r="AB23" s="26">
        <f t="shared" si="12"/>
        <v>1.5200614706177129</v>
      </c>
      <c r="AC23" s="26">
        <f t="shared" si="13"/>
        <v>1.5134379989356039</v>
      </c>
      <c r="AD23" s="26">
        <f t="shared" si="14"/>
        <v>1.5137401024685608</v>
      </c>
      <c r="AE23" s="54">
        <f t="shared" si="14"/>
        <v>1.5118288144603933</v>
      </c>
    </row>
    <row r="24" spans="1:31" x14ac:dyDescent="0.2">
      <c r="A24" s="58" t="s">
        <v>30</v>
      </c>
      <c r="B24" s="62">
        <v>372</v>
      </c>
      <c r="C24" s="25">
        <v>372</v>
      </c>
      <c r="D24" s="25">
        <v>123</v>
      </c>
      <c r="E24" s="25">
        <v>123</v>
      </c>
      <c r="F24" s="25">
        <v>123</v>
      </c>
      <c r="G24" s="25">
        <v>123</v>
      </c>
      <c r="H24" s="25">
        <v>123</v>
      </c>
      <c r="I24" s="25">
        <v>123</v>
      </c>
      <c r="J24" s="25">
        <v>123</v>
      </c>
      <c r="K24" s="25">
        <v>123</v>
      </c>
      <c r="L24" s="25">
        <v>123</v>
      </c>
      <c r="M24" s="25">
        <v>123</v>
      </c>
      <c r="N24" s="25">
        <v>123</v>
      </c>
      <c r="O24" s="25">
        <v>123</v>
      </c>
      <c r="P24" s="75">
        <v>123</v>
      </c>
      <c r="Q24" s="71">
        <f t="shared" si="1"/>
        <v>1.4334155363748458</v>
      </c>
      <c r="R24" s="26">
        <f t="shared" si="2"/>
        <v>1.40962485790072</v>
      </c>
      <c r="S24" s="26">
        <f t="shared" si="3"/>
        <v>0.46966283554163962</v>
      </c>
      <c r="T24" s="26">
        <f t="shared" si="4"/>
        <v>0.46506352087114339</v>
      </c>
      <c r="U24" s="26">
        <f t="shared" si="5"/>
        <v>0.45764036164750532</v>
      </c>
      <c r="V24" s="26">
        <f t="shared" si="6"/>
        <v>0.45747015286197795</v>
      </c>
      <c r="W24" s="26">
        <f t="shared" si="7"/>
        <v>0.44854496389760046</v>
      </c>
      <c r="X24" s="26">
        <f t="shared" si="8"/>
        <v>0.44225514166546814</v>
      </c>
      <c r="Y24" s="26">
        <f t="shared" si="9"/>
        <v>0.43455219925808158</v>
      </c>
      <c r="Z24" s="26">
        <f t="shared" si="10"/>
        <v>0.42769220070238884</v>
      </c>
      <c r="AA24" s="26">
        <f t="shared" si="11"/>
        <v>0.41411352770857179</v>
      </c>
      <c r="AB24" s="26">
        <f t="shared" si="12"/>
        <v>0.41091771623292017</v>
      </c>
      <c r="AC24" s="26">
        <f t="shared" si="13"/>
        <v>0.40912719531665781</v>
      </c>
      <c r="AD24" s="26">
        <f t="shared" si="14"/>
        <v>0.40920886286512742</v>
      </c>
      <c r="AE24" s="54">
        <f t="shared" si="14"/>
        <v>0.4086921850079745</v>
      </c>
    </row>
    <row r="25" spans="1:31" ht="24.75" thickBot="1" x14ac:dyDescent="0.25">
      <c r="A25" s="58" t="s">
        <v>31</v>
      </c>
      <c r="B25" s="63">
        <v>3449</v>
      </c>
      <c r="C25" s="64">
        <v>3292</v>
      </c>
      <c r="D25" s="64">
        <v>2663</v>
      </c>
      <c r="E25" s="64">
        <v>2481</v>
      </c>
      <c r="F25" s="64">
        <v>2328</v>
      </c>
      <c r="G25" s="64">
        <v>2221</v>
      </c>
      <c r="H25" s="64">
        <v>2170</v>
      </c>
      <c r="I25" s="64">
        <v>2193</v>
      </c>
      <c r="J25" s="64">
        <v>2099</v>
      </c>
      <c r="K25" s="64">
        <v>2162</v>
      </c>
      <c r="L25" s="64">
        <v>2201</v>
      </c>
      <c r="M25" s="64">
        <v>2081</v>
      </c>
      <c r="N25" s="64">
        <v>1928</v>
      </c>
      <c r="O25" s="64">
        <v>1836</v>
      </c>
      <c r="P25" s="76">
        <v>1835</v>
      </c>
      <c r="Q25" s="72">
        <f t="shared" si="1"/>
        <v>13.289919852034526</v>
      </c>
      <c r="R25" s="55">
        <f t="shared" si="2"/>
        <v>12.474422129594544</v>
      </c>
      <c r="S25" s="55">
        <f t="shared" si="3"/>
        <v>10.168391309328344</v>
      </c>
      <c r="T25" s="55">
        <f t="shared" si="4"/>
        <v>9.3806715063520869</v>
      </c>
      <c r="U25" s="55">
        <f t="shared" si="5"/>
        <v>8.6616809911820507</v>
      </c>
      <c r="V25" s="55">
        <f t="shared" si="6"/>
        <v>8.2604976382638444</v>
      </c>
      <c r="W25" s="55">
        <f t="shared" si="7"/>
        <v>7.9133542411202686</v>
      </c>
      <c r="X25" s="55">
        <f t="shared" si="8"/>
        <v>7.8850855745721278</v>
      </c>
      <c r="Y25" s="55">
        <f t="shared" si="9"/>
        <v>7.4156509450627102</v>
      </c>
      <c r="Z25" s="55">
        <f t="shared" si="10"/>
        <v>7.5176466497444281</v>
      </c>
      <c r="AA25" s="55">
        <f t="shared" si="11"/>
        <v>7.410275402329809</v>
      </c>
      <c r="AB25" s="55">
        <f t="shared" si="12"/>
        <v>6.9521932315504635</v>
      </c>
      <c r="AC25" s="55">
        <f t="shared" si="13"/>
        <v>6.412985630654604</v>
      </c>
      <c r="AD25" s="55">
        <f t="shared" si="14"/>
        <v>6.1081908310599511</v>
      </c>
      <c r="AE25" s="56">
        <f t="shared" si="14"/>
        <v>6.0971557682083999</v>
      </c>
    </row>
    <row r="26" spans="1:31" x14ac:dyDescent="0.2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AC26" s="29"/>
    </row>
    <row r="27" spans="1:31" ht="15.75" x14ac:dyDescent="0.25">
      <c r="A27" s="30" t="s">
        <v>32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</sheetData>
  <mergeCells count="1">
    <mergeCell ref="Q3:AE3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L27"/>
  <sheetViews>
    <sheetView zoomScaleNormal="100" workbookViewId="0">
      <selection activeCell="Q1" sqref="Q1:Q1048576"/>
    </sheetView>
  </sheetViews>
  <sheetFormatPr defaultRowHeight="15" x14ac:dyDescent="0.2"/>
  <cols>
    <col min="1" max="1" width="22.44140625" style="31" customWidth="1"/>
    <col min="2" max="14" width="5" style="32" customWidth="1"/>
    <col min="15" max="16" width="4.6640625" style="32" customWidth="1"/>
    <col min="17" max="27" width="2.77734375" style="32" customWidth="1"/>
    <col min="28" max="28" width="3.33203125" style="32" customWidth="1"/>
    <col min="29" max="31" width="3.44140625" style="32" customWidth="1"/>
    <col min="32" max="260" width="8.33203125" style="32" customWidth="1"/>
    <col min="261" max="261" width="22.44140625" style="32" customWidth="1"/>
    <col min="262" max="273" width="5" style="32" customWidth="1"/>
    <col min="274" max="277" width="8.21875" style="32" customWidth="1"/>
    <col min="278" max="283" width="8.33203125" style="32" customWidth="1"/>
    <col min="284" max="284" width="8.21875" style="32" customWidth="1"/>
    <col min="285" max="285" width="8.33203125" style="32" customWidth="1"/>
    <col min="286" max="286" width="7.21875" style="32" customWidth="1"/>
    <col min="287" max="287" width="6.44140625" style="32" customWidth="1"/>
    <col min="288" max="516" width="8.33203125" style="32" customWidth="1"/>
    <col min="517" max="517" width="22.44140625" style="32" customWidth="1"/>
    <col min="518" max="529" width="5" style="32" customWidth="1"/>
    <col min="530" max="533" width="8.21875" style="32" customWidth="1"/>
    <col min="534" max="539" width="8.33203125" style="32" customWidth="1"/>
    <col min="540" max="540" width="8.21875" style="32" customWidth="1"/>
    <col min="541" max="541" width="8.33203125" style="32" customWidth="1"/>
    <col min="542" max="542" width="7.21875" style="32" customWidth="1"/>
    <col min="543" max="543" width="6.44140625" style="32" customWidth="1"/>
    <col min="544" max="772" width="8.33203125" style="32" customWidth="1"/>
    <col min="773" max="773" width="22.44140625" style="32" customWidth="1"/>
    <col min="774" max="785" width="5" style="32" customWidth="1"/>
    <col min="786" max="789" width="8.21875" style="32" customWidth="1"/>
    <col min="790" max="795" width="8.33203125" style="32" customWidth="1"/>
    <col min="796" max="796" width="8.21875" style="32" customWidth="1"/>
    <col min="797" max="797" width="8.33203125" style="32" customWidth="1"/>
    <col min="798" max="798" width="7.21875" style="32" customWidth="1"/>
    <col min="799" max="799" width="6.44140625" style="32" customWidth="1"/>
    <col min="800" max="1026" width="8.33203125" style="32" customWidth="1"/>
  </cols>
  <sheetData>
    <row r="2" spans="1:32" x14ac:dyDescent="0.2">
      <c r="A2" s="33" t="s">
        <v>33</v>
      </c>
    </row>
    <row r="3" spans="1:32" ht="13.7" customHeight="1" x14ac:dyDescent="0.25">
      <c r="A3" s="3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97" t="s">
        <v>1</v>
      </c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35"/>
      <c r="AF3" s="35"/>
    </row>
    <row r="4" spans="1:32" ht="15.75" x14ac:dyDescent="0.25">
      <c r="A4" s="36" t="s">
        <v>2</v>
      </c>
      <c r="B4" s="37">
        <v>2008</v>
      </c>
      <c r="C4" s="37">
        <v>2009</v>
      </c>
      <c r="D4" s="37">
        <v>2010</v>
      </c>
      <c r="E4" s="37">
        <v>2011</v>
      </c>
      <c r="F4" s="37">
        <v>2012</v>
      </c>
      <c r="G4" s="37">
        <v>2013</v>
      </c>
      <c r="H4" s="37">
        <v>2014</v>
      </c>
      <c r="I4" s="37">
        <v>2015</v>
      </c>
      <c r="J4" s="37">
        <v>2016</v>
      </c>
      <c r="K4" s="37">
        <v>2017</v>
      </c>
      <c r="L4" s="37">
        <v>2018</v>
      </c>
      <c r="M4" s="37">
        <v>2019</v>
      </c>
      <c r="N4" s="37">
        <v>2020</v>
      </c>
      <c r="O4" s="37">
        <v>2021</v>
      </c>
      <c r="P4" s="37">
        <v>2022</v>
      </c>
      <c r="Q4" s="37">
        <v>2008</v>
      </c>
      <c r="R4" s="37">
        <v>2009</v>
      </c>
      <c r="S4" s="37">
        <v>2010</v>
      </c>
      <c r="T4" s="37">
        <v>2011</v>
      </c>
      <c r="U4" s="37">
        <v>2012</v>
      </c>
      <c r="V4" s="37">
        <v>2013</v>
      </c>
      <c r="W4" s="37">
        <v>2014</v>
      </c>
      <c r="X4" s="37">
        <v>2015</v>
      </c>
      <c r="Y4" s="37">
        <v>2016</v>
      </c>
      <c r="Z4" s="37">
        <v>2017</v>
      </c>
      <c r="AA4" s="37">
        <v>2018</v>
      </c>
      <c r="AB4" s="37">
        <v>2019</v>
      </c>
      <c r="AC4" s="37">
        <v>2020</v>
      </c>
      <c r="AD4" s="37">
        <v>2021</v>
      </c>
      <c r="AE4" s="37">
        <v>2022</v>
      </c>
      <c r="AF4" s="38"/>
    </row>
    <row r="5" spans="1:32" ht="15.75" x14ac:dyDescent="0.25">
      <c r="A5" s="20" t="s">
        <v>3</v>
      </c>
      <c r="B5" s="39">
        <f t="shared" ref="B5:M5" si="0">SUM(B7:B25)</f>
        <v>69097</v>
      </c>
      <c r="C5" s="39">
        <f t="shared" si="0"/>
        <v>69561</v>
      </c>
      <c r="D5" s="39">
        <f t="shared" si="0"/>
        <v>69102</v>
      </c>
      <c r="E5" s="39">
        <f t="shared" si="0"/>
        <v>69737</v>
      </c>
      <c r="F5" s="39">
        <f t="shared" si="0"/>
        <v>70287</v>
      </c>
      <c r="G5" s="39">
        <f t="shared" si="0"/>
        <v>70297</v>
      </c>
      <c r="H5" s="39">
        <f t="shared" si="0"/>
        <v>71225</v>
      </c>
      <c r="I5" s="39">
        <f t="shared" si="0"/>
        <v>72021</v>
      </c>
      <c r="J5" s="39">
        <f t="shared" si="0"/>
        <v>73168</v>
      </c>
      <c r="K5" s="39">
        <f t="shared" si="0"/>
        <v>74257</v>
      </c>
      <c r="L5" s="39">
        <f t="shared" si="0"/>
        <v>76558</v>
      </c>
      <c r="M5" s="39">
        <f t="shared" si="0"/>
        <v>76942</v>
      </c>
      <c r="N5" s="39">
        <v>77187</v>
      </c>
      <c r="O5" s="40">
        <v>76907</v>
      </c>
      <c r="P5" s="40">
        <v>76911</v>
      </c>
      <c r="Q5" s="41">
        <v>100</v>
      </c>
      <c r="R5" s="41">
        <v>100</v>
      </c>
      <c r="S5" s="41">
        <v>100</v>
      </c>
      <c r="T5" s="41">
        <v>100</v>
      </c>
      <c r="U5" s="41">
        <v>100</v>
      </c>
      <c r="V5" s="41">
        <v>100</v>
      </c>
      <c r="W5" s="41">
        <v>100</v>
      </c>
      <c r="X5" s="41">
        <v>100</v>
      </c>
      <c r="Y5" s="41">
        <v>100</v>
      </c>
      <c r="Z5" s="41">
        <v>100</v>
      </c>
      <c r="AA5" s="41">
        <v>100</v>
      </c>
      <c r="AB5" s="42">
        <v>100</v>
      </c>
      <c r="AC5" s="42">
        <v>100</v>
      </c>
      <c r="AD5" s="42">
        <v>100</v>
      </c>
      <c r="AE5" s="42">
        <v>100</v>
      </c>
      <c r="AF5" s="43"/>
    </row>
    <row r="6" spans="1:32" ht="15.75" x14ac:dyDescent="0.25">
      <c r="A6" s="24" t="s">
        <v>4</v>
      </c>
      <c r="B6" s="44">
        <v>10364</v>
      </c>
      <c r="C6" s="44">
        <v>11307</v>
      </c>
      <c r="D6" s="44">
        <v>12374</v>
      </c>
      <c r="E6" s="44">
        <v>13317</v>
      </c>
      <c r="F6" s="44">
        <v>13884</v>
      </c>
      <c r="G6" s="44">
        <v>14724</v>
      </c>
      <c r="H6" s="44">
        <v>15543</v>
      </c>
      <c r="I6" s="44">
        <v>17003</v>
      </c>
      <c r="J6" s="44">
        <v>18284</v>
      </c>
      <c r="K6" s="44">
        <v>19041</v>
      </c>
      <c r="L6" s="44">
        <v>21530</v>
      </c>
      <c r="M6" s="44">
        <v>22274</v>
      </c>
      <c r="N6" s="44">
        <v>22625</v>
      </c>
      <c r="O6" s="44">
        <v>22778</v>
      </c>
      <c r="P6" s="44">
        <v>23230</v>
      </c>
      <c r="Q6" s="45">
        <f>(B6/B$5)*100</f>
        <v>14.99920401754056</v>
      </c>
      <c r="R6" s="45">
        <f t="shared" ref="R6:R25" si="1">(C6/C$5)*100</f>
        <v>16.254797947125542</v>
      </c>
      <c r="S6" s="45">
        <f t="shared" ref="S6:S25" si="2">(D6/D$5)*100</f>
        <v>17.90686231946977</v>
      </c>
      <c r="T6" s="45">
        <f t="shared" ref="T6:T25" si="3">(E6/E$5)*100</f>
        <v>19.096032235398713</v>
      </c>
      <c r="U6" s="45">
        <f t="shared" ref="U6:U25" si="4">(F6/F$5)*100</f>
        <v>19.753297195783006</v>
      </c>
      <c r="V6" s="45">
        <f t="shared" ref="V6:V25" si="5">(G6/G$5)*100</f>
        <v>20.94541730088055</v>
      </c>
      <c r="W6" s="45">
        <f t="shared" ref="W6:W25" si="6">(H6/H$5)*100</f>
        <v>21.822393822393824</v>
      </c>
      <c r="X6" s="45">
        <f t="shared" ref="X6:X25" si="7">(I6/I$5)*100</f>
        <v>23.608391996778717</v>
      </c>
      <c r="Y6" s="45">
        <f t="shared" ref="Y6:Y25" si="8">(J6/J$5)*100</f>
        <v>24.989066258473649</v>
      </c>
      <c r="Z6" s="45">
        <f t="shared" ref="Z6:Z25" si="9">(K6/K$5)*100</f>
        <v>25.642027014288217</v>
      </c>
      <c r="AA6" s="45">
        <f t="shared" ref="AA6:AA25" si="10">(L6/L$5)*100</f>
        <v>28.122469239008336</v>
      </c>
      <c r="AB6" s="46">
        <f t="shared" ref="AB6:AB25" si="11">(M6/M$5)*100</f>
        <v>28.949078526682438</v>
      </c>
      <c r="AC6" s="46">
        <f t="shared" ref="AC6:AC25" si="12">(N6/N$5)*100</f>
        <v>29.311930765543419</v>
      </c>
      <c r="AD6" s="46">
        <f t="shared" ref="AD6:AE25" si="13">(O6/O$5)*100</f>
        <v>29.61759007632595</v>
      </c>
      <c r="AE6" s="46">
        <f t="shared" si="13"/>
        <v>30.203741987492037</v>
      </c>
      <c r="AF6" s="43"/>
    </row>
    <row r="7" spans="1:32" ht="15.75" x14ac:dyDescent="0.25">
      <c r="A7" s="24" t="s">
        <v>5</v>
      </c>
      <c r="B7" s="44">
        <v>1129</v>
      </c>
      <c r="C7" s="44">
        <v>1288</v>
      </c>
      <c r="D7" s="44">
        <v>1251</v>
      </c>
      <c r="E7" s="44">
        <v>1488</v>
      </c>
      <c r="F7" s="44">
        <v>1680</v>
      </c>
      <c r="G7" s="44">
        <v>1740</v>
      </c>
      <c r="H7" s="44">
        <v>2152</v>
      </c>
      <c r="I7" s="44">
        <v>2513</v>
      </c>
      <c r="J7" s="44">
        <v>2739</v>
      </c>
      <c r="K7" s="44">
        <v>2867</v>
      </c>
      <c r="L7" s="44">
        <v>3715</v>
      </c>
      <c r="M7" s="44">
        <v>3935</v>
      </c>
      <c r="N7" s="44">
        <v>3935</v>
      </c>
      <c r="O7" s="44">
        <v>4195</v>
      </c>
      <c r="P7" s="44">
        <v>4232</v>
      </c>
      <c r="Q7" s="45">
        <f>(B7/B$5)*100</f>
        <v>1.6339349031072263</v>
      </c>
      <c r="R7" s="45">
        <f t="shared" si="1"/>
        <v>1.8516122539928983</v>
      </c>
      <c r="S7" s="45">
        <f t="shared" si="2"/>
        <v>1.8103672831466529</v>
      </c>
      <c r="T7" s="45">
        <f t="shared" si="3"/>
        <v>2.1337310179675066</v>
      </c>
      <c r="U7" s="45">
        <f t="shared" si="4"/>
        <v>2.3902001792650136</v>
      </c>
      <c r="V7" s="45">
        <f t="shared" si="5"/>
        <v>2.4752123134699917</v>
      </c>
      <c r="W7" s="45">
        <f t="shared" si="6"/>
        <v>3.0214110214110215</v>
      </c>
      <c r="X7" s="45">
        <f t="shared" si="7"/>
        <v>3.4892600769220086</v>
      </c>
      <c r="Y7" s="45">
        <f t="shared" si="8"/>
        <v>3.7434397550841902</v>
      </c>
      <c r="Z7" s="45">
        <f t="shared" si="9"/>
        <v>3.86091546924869</v>
      </c>
      <c r="AA7" s="45">
        <f t="shared" si="10"/>
        <v>4.852530107892056</v>
      </c>
      <c r="AB7" s="46">
        <f t="shared" si="11"/>
        <v>5.1142418964934624</v>
      </c>
      <c r="AC7" s="46">
        <f t="shared" si="12"/>
        <v>5.0980087320403698</v>
      </c>
      <c r="AD7" s="46">
        <f t="shared" si="13"/>
        <v>5.4546400197641312</v>
      </c>
      <c r="AE7" s="46">
        <f>(P7/P$5)*100</f>
        <v>5.5024638868302329</v>
      </c>
      <c r="AF7" s="47"/>
    </row>
    <row r="8" spans="1:32" ht="15.75" x14ac:dyDescent="0.25">
      <c r="A8" s="24" t="s">
        <v>25</v>
      </c>
      <c r="B8" s="44">
        <v>2893</v>
      </c>
      <c r="C8" s="44">
        <v>2748</v>
      </c>
      <c r="D8" s="44">
        <v>3150</v>
      </c>
      <c r="E8" s="44">
        <v>3715</v>
      </c>
      <c r="F8" s="44">
        <v>3833</v>
      </c>
      <c r="G8" s="44">
        <v>4170</v>
      </c>
      <c r="H8" s="44">
        <v>4483</v>
      </c>
      <c r="I8" s="44">
        <v>5363</v>
      </c>
      <c r="J8" s="44">
        <v>6323</v>
      </c>
      <c r="K8" s="44">
        <v>6964</v>
      </c>
      <c r="L8" s="44">
        <v>8503</v>
      </c>
      <c r="M8" s="44">
        <v>8640</v>
      </c>
      <c r="N8" s="44">
        <v>8816</v>
      </c>
      <c r="O8" s="44">
        <v>8715</v>
      </c>
      <c r="P8" s="44">
        <v>9142</v>
      </c>
      <c r="Q8" s="45">
        <f t="shared" ref="Q8:Q25" si="14">(B8/B$5)*100</f>
        <v>4.1868677366600577</v>
      </c>
      <c r="R8" s="45">
        <f t="shared" si="1"/>
        <v>3.9504894984258425</v>
      </c>
      <c r="S8" s="45">
        <f t="shared" si="2"/>
        <v>4.5584787705131546</v>
      </c>
      <c r="T8" s="45">
        <f t="shared" si="3"/>
        <v>5.3271577498315095</v>
      </c>
      <c r="U8" s="45">
        <f t="shared" si="4"/>
        <v>5.4533555280492836</v>
      </c>
      <c r="V8" s="45">
        <f t="shared" si="5"/>
        <v>5.931974337453946</v>
      </c>
      <c r="W8" s="45">
        <f t="shared" si="6"/>
        <v>6.2941382941382944</v>
      </c>
      <c r="X8" s="45">
        <f t="shared" si="7"/>
        <v>7.4464392330014855</v>
      </c>
      <c r="Y8" s="45">
        <f t="shared" si="8"/>
        <v>8.6417559588891315</v>
      </c>
      <c r="Z8" s="45">
        <f t="shared" si="9"/>
        <v>9.3782404352451625</v>
      </c>
      <c r="AA8" s="45">
        <f t="shared" si="10"/>
        <v>11.10661198045926</v>
      </c>
      <c r="AB8" s="46">
        <f t="shared" si="11"/>
        <v>11.229237607548544</v>
      </c>
      <c r="AC8" s="46">
        <f t="shared" si="12"/>
        <v>11.421612447691968</v>
      </c>
      <c r="AD8" s="46">
        <f t="shared" si="13"/>
        <v>11.331868360487341</v>
      </c>
      <c r="AE8" s="46">
        <f t="shared" si="13"/>
        <v>11.886466175189504</v>
      </c>
      <c r="AF8" s="47"/>
    </row>
    <row r="9" spans="1:32" ht="15.75" x14ac:dyDescent="0.25">
      <c r="A9" s="24" t="s">
        <v>7</v>
      </c>
      <c r="B9" s="44">
        <v>965</v>
      </c>
      <c r="C9" s="44">
        <v>1507</v>
      </c>
      <c r="D9" s="44">
        <v>2072</v>
      </c>
      <c r="E9" s="44">
        <v>3474</v>
      </c>
      <c r="F9" s="44">
        <v>3730</v>
      </c>
      <c r="G9" s="44">
        <v>3806</v>
      </c>
      <c r="H9" s="44">
        <v>4323</v>
      </c>
      <c r="I9" s="44">
        <v>4514</v>
      </c>
      <c r="J9" s="44">
        <v>4657</v>
      </c>
      <c r="K9" s="44">
        <v>4690</v>
      </c>
      <c r="L9" s="44">
        <v>5233</v>
      </c>
      <c r="M9" s="44">
        <v>5727</v>
      </c>
      <c r="N9" s="44">
        <v>5720</v>
      </c>
      <c r="O9" s="44">
        <v>5710</v>
      </c>
      <c r="P9" s="44">
        <v>5926</v>
      </c>
      <c r="Q9" s="45">
        <f t="shared" si="14"/>
        <v>1.3965874061102508</v>
      </c>
      <c r="R9" s="45">
        <f t="shared" si="1"/>
        <v>2.1664438406578399</v>
      </c>
      <c r="S9" s="45">
        <f t="shared" si="2"/>
        <v>2.9984660357153192</v>
      </c>
      <c r="T9" s="45">
        <f t="shared" si="3"/>
        <v>4.9815736266257504</v>
      </c>
      <c r="U9" s="45">
        <f t="shared" si="4"/>
        <v>5.3068134932491073</v>
      </c>
      <c r="V9" s="45">
        <f t="shared" si="5"/>
        <v>5.4141713017625221</v>
      </c>
      <c r="W9" s="45">
        <f t="shared" si="6"/>
        <v>6.0694980694980689</v>
      </c>
      <c r="X9" s="45">
        <f t="shared" si="7"/>
        <v>6.2676163896641253</v>
      </c>
      <c r="Y9" s="45">
        <f t="shared" si="8"/>
        <v>6.3648042860266774</v>
      </c>
      <c r="Z9" s="45">
        <f t="shared" si="9"/>
        <v>6.3159028778431656</v>
      </c>
      <c r="AA9" s="45">
        <f t="shared" si="10"/>
        <v>6.8353405261370455</v>
      </c>
      <c r="AB9" s="46">
        <f t="shared" si="11"/>
        <v>7.4432689558368637</v>
      </c>
      <c r="AC9" s="46">
        <f t="shared" si="12"/>
        <v>7.4105743195097622</v>
      </c>
      <c r="AD9" s="46">
        <f t="shared" si="13"/>
        <v>7.4245517313118441</v>
      </c>
      <c r="AE9" s="46">
        <f t="shared" si="13"/>
        <v>7.7050096865207838</v>
      </c>
      <c r="AF9" s="47"/>
    </row>
    <row r="10" spans="1:32" ht="15.75" x14ac:dyDescent="0.25">
      <c r="A10" s="24" t="s">
        <v>8</v>
      </c>
      <c r="B10" s="44">
        <v>3094</v>
      </c>
      <c r="C10" s="44">
        <v>3264</v>
      </c>
      <c r="D10" s="44">
        <v>3565</v>
      </c>
      <c r="E10" s="44">
        <v>2393</v>
      </c>
      <c r="F10" s="44">
        <v>2684</v>
      </c>
      <c r="G10" s="44">
        <v>3092</v>
      </c>
      <c r="H10" s="44">
        <v>2753</v>
      </c>
      <c r="I10" s="44">
        <v>2729</v>
      </c>
      <c r="J10" s="44">
        <v>2886</v>
      </c>
      <c r="K10" s="44">
        <v>2829</v>
      </c>
      <c r="L10" s="44">
        <v>2661</v>
      </c>
      <c r="M10" s="44">
        <v>2486</v>
      </c>
      <c r="N10" s="44">
        <v>2728</v>
      </c>
      <c r="O10" s="44">
        <v>2732</v>
      </c>
      <c r="P10" s="44">
        <v>2759</v>
      </c>
      <c r="Q10" s="45">
        <f t="shared" si="14"/>
        <v>4.4777631445648867</v>
      </c>
      <c r="R10" s="45">
        <f t="shared" si="1"/>
        <v>4.692284469745978</v>
      </c>
      <c r="S10" s="45">
        <f t="shared" si="2"/>
        <v>5.1590402593267921</v>
      </c>
      <c r="T10" s="45">
        <f t="shared" si="3"/>
        <v>3.4314639287609161</v>
      </c>
      <c r="U10" s="45">
        <f t="shared" si="4"/>
        <v>3.8186293340162476</v>
      </c>
      <c r="V10" s="45">
        <f t="shared" si="5"/>
        <v>4.3984807317524215</v>
      </c>
      <c r="W10" s="45">
        <f t="shared" si="6"/>
        <v>3.8652158652158652</v>
      </c>
      <c r="X10" s="45">
        <f t="shared" si="7"/>
        <v>3.7891726024354004</v>
      </c>
      <c r="Y10" s="45">
        <f t="shared" si="8"/>
        <v>3.944347255630877</v>
      </c>
      <c r="Z10" s="45">
        <f t="shared" si="9"/>
        <v>3.8097418425198972</v>
      </c>
      <c r="AA10" s="45">
        <f t="shared" si="10"/>
        <v>3.4757961284255074</v>
      </c>
      <c r="AB10" s="46">
        <f t="shared" si="11"/>
        <v>3.2310051727275093</v>
      </c>
      <c r="AC10" s="46">
        <f t="shared" si="12"/>
        <v>3.5342739062277326</v>
      </c>
      <c r="AD10" s="46">
        <f t="shared" si="13"/>
        <v>3.5523424395698702</v>
      </c>
      <c r="AE10" s="46">
        <f t="shared" si="13"/>
        <v>3.5872632003224507</v>
      </c>
      <c r="AF10" s="47"/>
    </row>
    <row r="11" spans="1:32" ht="15.75" x14ac:dyDescent="0.25">
      <c r="A11" s="24" t="s">
        <v>9</v>
      </c>
      <c r="B11" s="44">
        <v>2283</v>
      </c>
      <c r="C11" s="44">
        <v>2500</v>
      </c>
      <c r="D11" s="44">
        <v>2336</v>
      </c>
      <c r="E11" s="44">
        <v>2247</v>
      </c>
      <c r="F11" s="44">
        <v>1957</v>
      </c>
      <c r="G11" s="44">
        <v>1916</v>
      </c>
      <c r="H11" s="44">
        <v>1832</v>
      </c>
      <c r="I11" s="44">
        <v>1884</v>
      </c>
      <c r="J11" s="44">
        <v>1679</v>
      </c>
      <c r="K11" s="44">
        <v>1691</v>
      </c>
      <c r="L11" s="44">
        <v>1418</v>
      </c>
      <c r="M11" s="44">
        <v>1486</v>
      </c>
      <c r="N11" s="44">
        <v>1426</v>
      </c>
      <c r="O11" s="44">
        <v>1426</v>
      </c>
      <c r="P11" s="44">
        <v>1171</v>
      </c>
      <c r="Q11" s="45">
        <f t="shared" si="14"/>
        <v>3.3040508270981372</v>
      </c>
      <c r="R11" s="45">
        <f t="shared" si="1"/>
        <v>3.5939678843029856</v>
      </c>
      <c r="S11" s="45">
        <f t="shared" si="2"/>
        <v>3.3805099707678505</v>
      </c>
      <c r="T11" s="45">
        <f t="shared" si="3"/>
        <v>3.2221059122130287</v>
      </c>
      <c r="U11" s="45">
        <f t="shared" si="4"/>
        <v>2.7842986612033522</v>
      </c>
      <c r="V11" s="45">
        <f t="shared" si="5"/>
        <v>2.7255786164416689</v>
      </c>
      <c r="W11" s="45">
        <f t="shared" si="6"/>
        <v>2.5721305721305718</v>
      </c>
      <c r="X11" s="45">
        <f t="shared" si="7"/>
        <v>2.6159036947556964</v>
      </c>
      <c r="Y11" s="45">
        <f t="shared" si="8"/>
        <v>2.2947190028427729</v>
      </c>
      <c r="Z11" s="45">
        <f t="shared" si="9"/>
        <v>2.2772263894312994</v>
      </c>
      <c r="AA11" s="45">
        <f t="shared" si="10"/>
        <v>1.8521904960944642</v>
      </c>
      <c r="AB11" s="46">
        <f t="shared" si="11"/>
        <v>1.9313248940760572</v>
      </c>
      <c r="AC11" s="46">
        <f t="shared" si="12"/>
        <v>1.8474613600735874</v>
      </c>
      <c r="AD11" s="46">
        <f t="shared" si="13"/>
        <v>1.8541875251927651</v>
      </c>
      <c r="AE11" s="46">
        <f t="shared" si="13"/>
        <v>1.5225390386290647</v>
      </c>
      <c r="AF11" s="47"/>
    </row>
    <row r="12" spans="1:32" ht="15.75" x14ac:dyDescent="0.25">
      <c r="A12" s="24" t="s">
        <v>10</v>
      </c>
      <c r="B12" s="44">
        <v>75</v>
      </c>
      <c r="C12" s="44">
        <v>75</v>
      </c>
      <c r="D12" s="44">
        <v>71</v>
      </c>
      <c r="E12" s="44">
        <v>71</v>
      </c>
      <c r="F12" s="44">
        <v>115</v>
      </c>
      <c r="G12" s="44">
        <v>109</v>
      </c>
      <c r="H12" s="44">
        <v>109</v>
      </c>
      <c r="I12" s="44">
        <v>109</v>
      </c>
      <c r="J12" s="44">
        <v>61</v>
      </c>
      <c r="K12" s="44">
        <v>61</v>
      </c>
      <c r="L12" s="44">
        <v>51</v>
      </c>
      <c r="M12" s="44">
        <v>17</v>
      </c>
      <c r="N12" s="77" t="s">
        <v>11</v>
      </c>
      <c r="O12" s="77" t="s">
        <v>11</v>
      </c>
      <c r="P12" s="77" t="s">
        <v>11</v>
      </c>
      <c r="Q12" s="45">
        <f t="shared" si="14"/>
        <v>0.10854306265105577</v>
      </c>
      <c r="R12" s="45">
        <f t="shared" si="1"/>
        <v>0.10781903652908957</v>
      </c>
      <c r="S12" s="45">
        <f t="shared" si="2"/>
        <v>0.10274666435124888</v>
      </c>
      <c r="T12" s="45">
        <f t="shared" si="3"/>
        <v>0.10181109023904096</v>
      </c>
      <c r="U12" s="45">
        <f t="shared" si="4"/>
        <v>0.16361489322349793</v>
      </c>
      <c r="V12" s="45">
        <f t="shared" si="5"/>
        <v>0.15505640354495925</v>
      </c>
      <c r="W12" s="45">
        <f t="shared" si="6"/>
        <v>0.15303615303615303</v>
      </c>
      <c r="X12" s="45">
        <f t="shared" si="7"/>
        <v>0.15134474667110981</v>
      </c>
      <c r="Y12" s="45">
        <f t="shared" si="8"/>
        <v>8.3369779138421168E-2</v>
      </c>
      <c r="Z12" s="45">
        <f t="shared" si="9"/>
        <v>8.2147137643589149E-2</v>
      </c>
      <c r="AA12" s="45">
        <f t="shared" si="10"/>
        <v>6.6616160296768465E-2</v>
      </c>
      <c r="AB12" s="46">
        <f t="shared" si="11"/>
        <v>2.209456473707468E-2</v>
      </c>
      <c r="AC12" s="78" t="s">
        <v>11</v>
      </c>
      <c r="AD12" s="78" t="s">
        <v>11</v>
      </c>
      <c r="AE12" s="78" t="s">
        <v>11</v>
      </c>
      <c r="AF12" s="47"/>
    </row>
    <row r="13" spans="1:32" ht="15.75" x14ac:dyDescent="0.25">
      <c r="A13" s="24" t="s">
        <v>12</v>
      </c>
      <c r="B13" s="44">
        <v>289</v>
      </c>
      <c r="C13" s="44">
        <v>359</v>
      </c>
      <c r="D13" s="44">
        <v>406</v>
      </c>
      <c r="E13" s="44">
        <v>371</v>
      </c>
      <c r="F13" s="44">
        <v>670</v>
      </c>
      <c r="G13" s="44">
        <v>673</v>
      </c>
      <c r="H13" s="44">
        <v>699</v>
      </c>
      <c r="I13" s="44">
        <v>662</v>
      </c>
      <c r="J13" s="44">
        <v>772</v>
      </c>
      <c r="K13" s="44">
        <v>774</v>
      </c>
      <c r="L13" s="44">
        <v>655</v>
      </c>
      <c r="M13" s="44">
        <v>668</v>
      </c>
      <c r="N13" s="44">
        <v>644</v>
      </c>
      <c r="O13" s="44">
        <v>644</v>
      </c>
      <c r="P13" s="44">
        <v>646</v>
      </c>
      <c r="Q13" s="45">
        <f t="shared" si="14"/>
        <v>0.41825260141540155</v>
      </c>
      <c r="R13" s="45">
        <f t="shared" si="1"/>
        <v>0.51609378818590879</v>
      </c>
      <c r="S13" s="45">
        <f t="shared" si="2"/>
        <v>0.58753726375502879</v>
      </c>
      <c r="T13" s="45">
        <f t="shared" si="3"/>
        <v>0.5319987954744253</v>
      </c>
      <c r="U13" s="45">
        <f t="shared" si="4"/>
        <v>0.9532345953021184</v>
      </c>
      <c r="V13" s="45">
        <f t="shared" si="5"/>
        <v>0.95736660170419785</v>
      </c>
      <c r="W13" s="45">
        <f t="shared" si="6"/>
        <v>0.98139698139698139</v>
      </c>
      <c r="X13" s="45">
        <f t="shared" si="7"/>
        <v>0.91917635134196973</v>
      </c>
      <c r="Y13" s="45">
        <f t="shared" si="8"/>
        <v>1.0551060572928057</v>
      </c>
      <c r="Z13" s="45">
        <f t="shared" si="9"/>
        <v>1.0423259760022623</v>
      </c>
      <c r="AA13" s="45">
        <f t="shared" si="10"/>
        <v>0.85556049008594792</v>
      </c>
      <c r="AB13" s="46">
        <f t="shared" si="11"/>
        <v>0.86818642613916974</v>
      </c>
      <c r="AC13" s="46">
        <f t="shared" si="12"/>
        <v>0.8343373884203299</v>
      </c>
      <c r="AD13" s="46">
        <f t="shared" si="13"/>
        <v>0.83737501137737791</v>
      </c>
      <c r="AE13" s="46">
        <f t="shared" si="13"/>
        <v>0.83993186930348063</v>
      </c>
      <c r="AF13" s="47"/>
    </row>
    <row r="14" spans="1:32" ht="15.75" x14ac:dyDescent="0.25">
      <c r="A14" s="24" t="s">
        <v>13</v>
      </c>
      <c r="B14" s="77" t="s">
        <v>11</v>
      </c>
      <c r="C14" s="77" t="s">
        <v>11</v>
      </c>
      <c r="D14" s="77" t="s">
        <v>11</v>
      </c>
      <c r="E14" s="77" t="s">
        <v>11</v>
      </c>
      <c r="F14" s="77" t="s">
        <v>11</v>
      </c>
      <c r="G14" s="77" t="s">
        <v>11</v>
      </c>
      <c r="H14" s="77" t="s">
        <v>11</v>
      </c>
      <c r="I14" s="77" t="s">
        <v>11</v>
      </c>
      <c r="J14" s="44">
        <v>51</v>
      </c>
      <c r="K14" s="44">
        <v>164</v>
      </c>
      <c r="L14" s="44">
        <v>180</v>
      </c>
      <c r="M14" s="44">
        <v>210</v>
      </c>
      <c r="N14" s="44">
        <v>210</v>
      </c>
      <c r="O14" s="44">
        <v>210</v>
      </c>
      <c r="P14" s="44">
        <v>55</v>
      </c>
      <c r="Q14" s="79" t="s">
        <v>11</v>
      </c>
      <c r="R14" s="79" t="s">
        <v>11</v>
      </c>
      <c r="S14" s="79" t="s">
        <v>11</v>
      </c>
      <c r="T14" s="79" t="s">
        <v>11</v>
      </c>
      <c r="U14" s="79" t="s">
        <v>11</v>
      </c>
      <c r="V14" s="79" t="s">
        <v>11</v>
      </c>
      <c r="W14" s="79" t="s">
        <v>11</v>
      </c>
      <c r="X14" s="79" t="s">
        <v>11</v>
      </c>
      <c r="Y14" s="45">
        <f t="shared" si="8"/>
        <v>6.9702602230483274E-2</v>
      </c>
      <c r="Z14" s="45">
        <f t="shared" si="9"/>
        <v>0.22085459956637082</v>
      </c>
      <c r="AA14" s="45">
        <f t="shared" si="10"/>
        <v>0.23511585987094752</v>
      </c>
      <c r="AB14" s="46">
        <f t="shared" si="11"/>
        <v>0.27293285851680488</v>
      </c>
      <c r="AC14" s="46">
        <f t="shared" si="12"/>
        <v>0.27206653970228145</v>
      </c>
      <c r="AD14" s="46">
        <f>(O14/O$5)*100</f>
        <v>0.27305706892740583</v>
      </c>
      <c r="AE14" s="46">
        <f>(P14/P$5)*100</f>
        <v>7.1511227262680235E-2</v>
      </c>
      <c r="AF14" s="47"/>
    </row>
    <row r="15" spans="1:32" ht="15.75" x14ac:dyDescent="0.25">
      <c r="A15" s="24" t="s">
        <v>14</v>
      </c>
      <c r="B15" s="44">
        <v>181</v>
      </c>
      <c r="C15" s="44">
        <v>163</v>
      </c>
      <c r="D15" s="44">
        <v>195</v>
      </c>
      <c r="E15" s="44">
        <v>184</v>
      </c>
      <c r="F15" s="44">
        <v>195</v>
      </c>
      <c r="G15" s="44">
        <v>238</v>
      </c>
      <c r="H15" s="44">
        <v>336</v>
      </c>
      <c r="I15" s="44">
        <v>386</v>
      </c>
      <c r="J15" s="44">
        <v>399</v>
      </c>
      <c r="K15" s="44">
        <v>460</v>
      </c>
      <c r="L15" s="44">
        <v>730</v>
      </c>
      <c r="M15" s="44">
        <v>689</v>
      </c>
      <c r="N15" s="44">
        <v>708</v>
      </c>
      <c r="O15" s="44">
        <v>775</v>
      </c>
      <c r="P15" s="44">
        <v>755</v>
      </c>
      <c r="Q15" s="45">
        <f t="shared" si="14"/>
        <v>0.26195059119788122</v>
      </c>
      <c r="R15" s="45">
        <f t="shared" si="1"/>
        <v>0.2343267060565547</v>
      </c>
      <c r="S15" s="45">
        <f t="shared" si="2"/>
        <v>0.28219154293652865</v>
      </c>
      <c r="T15" s="45">
        <f t="shared" si="3"/>
        <v>0.26384845921103578</v>
      </c>
      <c r="U15" s="45">
        <f t="shared" si="4"/>
        <v>0.27743394937897475</v>
      </c>
      <c r="V15" s="45">
        <f t="shared" si="5"/>
        <v>0.33856352333669998</v>
      </c>
      <c r="W15" s="45">
        <f t="shared" si="6"/>
        <v>0.47174447174447176</v>
      </c>
      <c r="X15" s="45">
        <f t="shared" si="7"/>
        <v>0.53595479096374665</v>
      </c>
      <c r="Y15" s="45">
        <f t="shared" si="8"/>
        <v>0.54532035862672212</v>
      </c>
      <c r="Z15" s="45">
        <f t="shared" si="9"/>
        <v>0.6194702182959182</v>
      </c>
      <c r="AA15" s="45">
        <f t="shared" si="10"/>
        <v>0.95352543169884263</v>
      </c>
      <c r="AB15" s="46">
        <f t="shared" si="11"/>
        <v>0.89547971199085019</v>
      </c>
      <c r="AC15" s="46">
        <f t="shared" si="12"/>
        <v>0.91725290528197756</v>
      </c>
      <c r="AD15" s="46">
        <f t="shared" si="13"/>
        <v>1.0077106115178072</v>
      </c>
      <c r="AE15" s="46">
        <f t="shared" si="13"/>
        <v>0.98165411969679239</v>
      </c>
      <c r="AF15" s="47"/>
    </row>
    <row r="16" spans="1:32" ht="15.75" x14ac:dyDescent="0.25">
      <c r="A16" s="24" t="s">
        <v>26</v>
      </c>
      <c r="B16" s="44">
        <v>1089</v>
      </c>
      <c r="C16" s="44">
        <v>1091</v>
      </c>
      <c r="D16" s="44">
        <v>1217</v>
      </c>
      <c r="E16" s="44">
        <v>1217</v>
      </c>
      <c r="F16" s="44">
        <v>1217</v>
      </c>
      <c r="G16" s="44">
        <v>1217</v>
      </c>
      <c r="H16" s="44">
        <v>1289</v>
      </c>
      <c r="I16" s="44">
        <v>1296</v>
      </c>
      <c r="J16" s="44">
        <v>1296</v>
      </c>
      <c r="K16" s="44">
        <v>1267</v>
      </c>
      <c r="L16" s="44">
        <v>518</v>
      </c>
      <c r="M16" s="44">
        <v>518</v>
      </c>
      <c r="N16" s="44">
        <v>518</v>
      </c>
      <c r="O16" s="44">
        <v>518</v>
      </c>
      <c r="P16" s="44">
        <v>518</v>
      </c>
      <c r="Q16" s="45">
        <f t="shared" si="14"/>
        <v>1.5760452696933296</v>
      </c>
      <c r="R16" s="45">
        <f t="shared" si="1"/>
        <v>1.5684075847098231</v>
      </c>
      <c r="S16" s="45">
        <f t="shared" si="2"/>
        <v>1.7611646551474631</v>
      </c>
      <c r="T16" s="45">
        <f t="shared" si="3"/>
        <v>1.7451281242382093</v>
      </c>
      <c r="U16" s="45">
        <f t="shared" si="4"/>
        <v>1.7314723917651913</v>
      </c>
      <c r="V16" s="45">
        <f t="shared" si="5"/>
        <v>1.7312260836166553</v>
      </c>
      <c r="W16" s="45">
        <f t="shared" si="6"/>
        <v>1.8097578097578098</v>
      </c>
      <c r="X16" s="45">
        <f t="shared" si="7"/>
        <v>1.7994751530803517</v>
      </c>
      <c r="Y16" s="45">
        <f t="shared" si="8"/>
        <v>1.7712661272687513</v>
      </c>
      <c r="Z16" s="45">
        <f t="shared" si="9"/>
        <v>1.706236449088975</v>
      </c>
      <c r="AA16" s="45">
        <f t="shared" si="10"/>
        <v>0.67661119673972669</v>
      </c>
      <c r="AB16" s="46">
        <f t="shared" si="11"/>
        <v>0.673234384341452</v>
      </c>
      <c r="AC16" s="46">
        <f t="shared" si="12"/>
        <v>0.67109746459896091</v>
      </c>
      <c r="AD16" s="46">
        <f t="shared" si="13"/>
        <v>0.67354077002093438</v>
      </c>
      <c r="AE16" s="46">
        <f t="shared" si="13"/>
        <v>0.673505740401243</v>
      </c>
      <c r="AF16" s="47"/>
    </row>
    <row r="17" spans="1:32" ht="24.75" x14ac:dyDescent="0.25">
      <c r="A17" s="24" t="s">
        <v>16</v>
      </c>
      <c r="B17" s="44">
        <v>60</v>
      </c>
      <c r="C17" s="44">
        <v>60</v>
      </c>
      <c r="D17" s="44">
        <v>60</v>
      </c>
      <c r="E17" s="44">
        <v>60</v>
      </c>
      <c r="F17" s="44">
        <v>44</v>
      </c>
      <c r="G17" s="44">
        <v>41</v>
      </c>
      <c r="H17" s="44">
        <v>45</v>
      </c>
      <c r="I17" s="44">
        <v>45</v>
      </c>
      <c r="J17" s="44">
        <v>45</v>
      </c>
      <c r="K17" s="44">
        <v>45</v>
      </c>
      <c r="L17" s="44">
        <v>45</v>
      </c>
      <c r="M17" s="44">
        <v>45</v>
      </c>
      <c r="N17" s="44">
        <v>45</v>
      </c>
      <c r="O17" s="44">
        <v>45</v>
      </c>
      <c r="P17" s="44">
        <v>45</v>
      </c>
      <c r="Q17" s="45">
        <f t="shared" si="14"/>
        <v>8.6834450120844606E-2</v>
      </c>
      <c r="R17" s="45">
        <f t="shared" si="1"/>
        <v>8.6255229223271654E-2</v>
      </c>
      <c r="S17" s="45">
        <f t="shared" si="2"/>
        <v>8.6828167057393421E-2</v>
      </c>
      <c r="T17" s="45">
        <f t="shared" si="3"/>
        <v>8.6037541047076879E-2</v>
      </c>
      <c r="U17" s="45">
        <f t="shared" si="4"/>
        <v>6.2600480885512247E-2</v>
      </c>
      <c r="V17" s="45">
        <f t="shared" si="5"/>
        <v>5.8323968305902106E-2</v>
      </c>
      <c r="W17" s="45">
        <f t="shared" si="6"/>
        <v>6.3180063180063181E-2</v>
      </c>
      <c r="X17" s="45">
        <f t="shared" si="7"/>
        <v>6.2481776148623318E-2</v>
      </c>
      <c r="Y17" s="45">
        <f t="shared" si="8"/>
        <v>6.1502296085720533E-2</v>
      </c>
      <c r="Z17" s="45">
        <f t="shared" si="9"/>
        <v>6.0600347441992004E-2</v>
      </c>
      <c r="AA17" s="45">
        <f t="shared" si="10"/>
        <v>5.877896496773688E-2</v>
      </c>
      <c r="AB17" s="46">
        <f t="shared" si="11"/>
        <v>5.8485612539315321E-2</v>
      </c>
      <c r="AC17" s="46">
        <f t="shared" si="12"/>
        <v>5.8299972793346033E-2</v>
      </c>
      <c r="AD17" s="46">
        <f t="shared" si="13"/>
        <v>5.851222905587268E-2</v>
      </c>
      <c r="AE17" s="46">
        <f t="shared" si="13"/>
        <v>5.8509185942192926E-2</v>
      </c>
      <c r="AF17" s="47"/>
    </row>
    <row r="18" spans="1:32" ht="24.75" x14ac:dyDescent="0.25">
      <c r="A18" s="24" t="s">
        <v>17</v>
      </c>
      <c r="B18" s="44">
        <v>4378</v>
      </c>
      <c r="C18" s="44">
        <v>4501</v>
      </c>
      <c r="D18" s="44">
        <v>4056</v>
      </c>
      <c r="E18" s="44">
        <v>3996</v>
      </c>
      <c r="F18" s="44">
        <v>3993</v>
      </c>
      <c r="G18" s="44">
        <v>3851</v>
      </c>
      <c r="H18" s="44">
        <v>3911</v>
      </c>
      <c r="I18" s="44">
        <v>3562</v>
      </c>
      <c r="J18" s="44">
        <v>3537</v>
      </c>
      <c r="K18" s="44">
        <v>3557</v>
      </c>
      <c r="L18" s="44">
        <v>3375</v>
      </c>
      <c r="M18" s="44">
        <v>3298</v>
      </c>
      <c r="N18" s="44">
        <v>3194</v>
      </c>
      <c r="O18" s="44">
        <v>3148</v>
      </c>
      <c r="P18" s="44">
        <v>3130</v>
      </c>
      <c r="Q18" s="45">
        <f t="shared" si="14"/>
        <v>6.3360203771509607</v>
      </c>
      <c r="R18" s="45">
        <f t="shared" si="1"/>
        <v>6.4705797788990953</v>
      </c>
      <c r="S18" s="45">
        <f t="shared" si="2"/>
        <v>5.8695840930797951</v>
      </c>
      <c r="T18" s="45">
        <f t="shared" si="3"/>
        <v>5.7301002337353202</v>
      </c>
      <c r="U18" s="45">
        <f t="shared" si="4"/>
        <v>5.6809936403602368</v>
      </c>
      <c r="V18" s="45">
        <f t="shared" si="5"/>
        <v>5.4781854133177799</v>
      </c>
      <c r="W18" s="45">
        <f t="shared" si="6"/>
        <v>5.4910494910494911</v>
      </c>
      <c r="X18" s="45">
        <f t="shared" si="7"/>
        <v>4.9457797031421391</v>
      </c>
      <c r="Y18" s="45">
        <f t="shared" si="8"/>
        <v>4.834080472337634</v>
      </c>
      <c r="Z18" s="45">
        <f t="shared" si="9"/>
        <v>4.7901207966925679</v>
      </c>
      <c r="AA18" s="45">
        <f t="shared" si="10"/>
        <v>4.408422372580266</v>
      </c>
      <c r="AB18" s="46">
        <f t="shared" si="11"/>
        <v>4.2863455589924886</v>
      </c>
      <c r="AC18" s="46">
        <f t="shared" si="12"/>
        <v>4.1380025133766045</v>
      </c>
      <c r="AD18" s="46">
        <f t="shared" si="13"/>
        <v>4.0932554903974934</v>
      </c>
      <c r="AE18" s="46">
        <f t="shared" si="13"/>
        <v>4.0696389333125298</v>
      </c>
      <c r="AF18" s="47"/>
    </row>
    <row r="19" spans="1:32" ht="24.75" x14ac:dyDescent="0.25">
      <c r="A19" s="24" t="s">
        <v>18</v>
      </c>
      <c r="B19" s="44">
        <v>7315</v>
      </c>
      <c r="C19" s="44">
        <v>7272</v>
      </c>
      <c r="D19" s="44">
        <v>6668</v>
      </c>
      <c r="E19" s="44">
        <v>6668</v>
      </c>
      <c r="F19" s="44">
        <v>6674</v>
      </c>
      <c r="G19" s="44">
        <v>6596</v>
      </c>
      <c r="H19" s="44">
        <v>6590</v>
      </c>
      <c r="I19" s="44">
        <v>6384</v>
      </c>
      <c r="J19" s="44">
        <v>6330</v>
      </c>
      <c r="K19" s="44">
        <v>6366</v>
      </c>
      <c r="L19" s="44">
        <v>6189</v>
      </c>
      <c r="M19" s="44">
        <v>6191</v>
      </c>
      <c r="N19" s="44">
        <v>6191</v>
      </c>
      <c r="O19" s="44">
        <v>5906</v>
      </c>
      <c r="P19" s="44">
        <v>5906</v>
      </c>
      <c r="Q19" s="45">
        <f t="shared" si="14"/>
        <v>10.586566710566306</v>
      </c>
      <c r="R19" s="45">
        <f t="shared" si="1"/>
        <v>10.454133781860525</v>
      </c>
      <c r="S19" s="45">
        <f t="shared" si="2"/>
        <v>9.6495036323116548</v>
      </c>
      <c r="T19" s="45">
        <f t="shared" si="3"/>
        <v>9.5616387283651427</v>
      </c>
      <c r="U19" s="45">
        <f t="shared" si="4"/>
        <v>9.4953547597706542</v>
      </c>
      <c r="V19" s="45">
        <f t="shared" si="5"/>
        <v>9.383046218188543</v>
      </c>
      <c r="W19" s="45">
        <f t="shared" si="6"/>
        <v>9.2523692523692525</v>
      </c>
      <c r="X19" s="45">
        <f t="shared" si="7"/>
        <v>8.8640813096180278</v>
      </c>
      <c r="Y19" s="45">
        <f t="shared" si="8"/>
        <v>8.6513229827246878</v>
      </c>
      <c r="Z19" s="45">
        <f t="shared" si="9"/>
        <v>8.5729291514604675</v>
      </c>
      <c r="AA19" s="45">
        <f t="shared" si="10"/>
        <v>8.0840669818960791</v>
      </c>
      <c r="AB19" s="46">
        <f t="shared" si="11"/>
        <v>8.0463206051311378</v>
      </c>
      <c r="AC19" s="46">
        <f t="shared" si="12"/>
        <v>8.0207807014134502</v>
      </c>
      <c r="AD19" s="46">
        <f t="shared" si="13"/>
        <v>7.6794049956440897</v>
      </c>
      <c r="AE19" s="46">
        <f t="shared" si="13"/>
        <v>7.6790056038798085</v>
      </c>
      <c r="AF19" s="47"/>
    </row>
    <row r="20" spans="1:32" ht="15.75" x14ac:dyDescent="0.25">
      <c r="A20" s="24" t="s">
        <v>19</v>
      </c>
      <c r="B20" s="44">
        <v>48</v>
      </c>
      <c r="C20" s="44">
        <v>48</v>
      </c>
      <c r="D20" s="44">
        <v>48</v>
      </c>
      <c r="E20" s="44">
        <v>48</v>
      </c>
      <c r="F20" s="44">
        <v>48</v>
      </c>
      <c r="G20" s="44">
        <v>48</v>
      </c>
      <c r="H20" s="44">
        <v>48</v>
      </c>
      <c r="I20" s="44">
        <v>48</v>
      </c>
      <c r="J20" s="77" t="s">
        <v>11</v>
      </c>
      <c r="K20" s="77" t="s">
        <v>11</v>
      </c>
      <c r="L20" s="77" t="s">
        <v>11</v>
      </c>
      <c r="M20" s="77" t="s">
        <v>11</v>
      </c>
      <c r="N20" s="77" t="s">
        <v>11</v>
      </c>
      <c r="O20" s="77" t="s">
        <v>11</v>
      </c>
      <c r="P20" s="44" t="s">
        <v>11</v>
      </c>
      <c r="Q20" s="45">
        <f t="shared" si="14"/>
        <v>6.9467560096675693E-2</v>
      </c>
      <c r="R20" s="45">
        <f t="shared" si="1"/>
        <v>6.9004183378617329E-2</v>
      </c>
      <c r="S20" s="45">
        <f t="shared" si="2"/>
        <v>6.9462533645914731E-2</v>
      </c>
      <c r="T20" s="45">
        <f t="shared" si="3"/>
        <v>6.8830032837661509E-2</v>
      </c>
      <c r="U20" s="45">
        <f t="shared" si="4"/>
        <v>6.8291433693286108E-2</v>
      </c>
      <c r="V20" s="45">
        <f t="shared" si="5"/>
        <v>6.8281718992275628E-2</v>
      </c>
      <c r="W20" s="45">
        <f t="shared" si="6"/>
        <v>6.7392067392067392E-2</v>
      </c>
      <c r="X20" s="45">
        <f t="shared" si="7"/>
        <v>6.6647227891864863E-2</v>
      </c>
      <c r="Y20" s="79" t="s">
        <v>11</v>
      </c>
      <c r="Z20" s="79" t="s">
        <v>11</v>
      </c>
      <c r="AA20" s="79" t="s">
        <v>11</v>
      </c>
      <c r="AB20" s="78" t="s">
        <v>11</v>
      </c>
      <c r="AC20" s="78" t="s">
        <v>11</v>
      </c>
      <c r="AD20" s="78" t="s">
        <v>11</v>
      </c>
      <c r="AE20" s="78" t="s">
        <v>11</v>
      </c>
      <c r="AF20" s="47"/>
    </row>
    <row r="21" spans="1:32" ht="15.75" x14ac:dyDescent="0.25">
      <c r="A21" s="24" t="s">
        <v>27</v>
      </c>
      <c r="B21" s="44">
        <v>8800</v>
      </c>
      <c r="C21" s="44">
        <v>8726</v>
      </c>
      <c r="D21" s="44">
        <v>8971</v>
      </c>
      <c r="E21" s="44">
        <v>8971</v>
      </c>
      <c r="F21" s="44">
        <v>9011</v>
      </c>
      <c r="G21" s="44">
        <v>9011</v>
      </c>
      <c r="H21" s="44">
        <v>8993</v>
      </c>
      <c r="I21" s="44">
        <v>8796</v>
      </c>
      <c r="J21" s="44">
        <v>8787</v>
      </c>
      <c r="K21" s="44">
        <v>8797</v>
      </c>
      <c r="L21" s="44">
        <v>8751</v>
      </c>
      <c r="M21" s="44">
        <v>8745</v>
      </c>
      <c r="N21" s="44">
        <v>8895</v>
      </c>
      <c r="O21" s="44">
        <v>8895</v>
      </c>
      <c r="P21" s="44">
        <v>8675</v>
      </c>
      <c r="Q21" s="45">
        <f t="shared" si="14"/>
        <v>12.73571935105721</v>
      </c>
      <c r="R21" s="45">
        <f t="shared" si="1"/>
        <v>12.544385503371142</v>
      </c>
      <c r="S21" s="45">
        <f t="shared" si="2"/>
        <v>12.98225811119794</v>
      </c>
      <c r="T21" s="45">
        <f t="shared" si="3"/>
        <v>12.864046345555444</v>
      </c>
      <c r="U21" s="45">
        <f t="shared" si="4"/>
        <v>12.82029393771252</v>
      </c>
      <c r="V21" s="45">
        <f t="shared" si="5"/>
        <v>12.818470204987412</v>
      </c>
      <c r="W21" s="45">
        <f t="shared" si="6"/>
        <v>12.626184626184624</v>
      </c>
      <c r="X21" s="45">
        <f t="shared" si="7"/>
        <v>12.213104511184238</v>
      </c>
      <c r="Y21" s="45">
        <f t="shared" si="8"/>
        <v>12.009348349005029</v>
      </c>
      <c r="Z21" s="45">
        <f t="shared" si="9"/>
        <v>11.846694587715637</v>
      </c>
      <c r="AA21" s="45">
        <f t="shared" si="10"/>
        <v>11.430549387392565</v>
      </c>
      <c r="AB21" s="46">
        <f t="shared" si="11"/>
        <v>11.365704036806946</v>
      </c>
      <c r="AC21" s="46">
        <f t="shared" si="12"/>
        <v>11.523961288818064</v>
      </c>
      <c r="AD21" s="46">
        <f t="shared" si="13"/>
        <v>11.565917276710833</v>
      </c>
      <c r="AE21" s="46">
        <f t="shared" si="13"/>
        <v>11.279270845522747</v>
      </c>
      <c r="AF21" s="47"/>
    </row>
    <row r="22" spans="1:32" ht="24.75" x14ac:dyDescent="0.25">
      <c r="A22" s="24" t="s">
        <v>28</v>
      </c>
      <c r="B22" s="44">
        <v>25119</v>
      </c>
      <c r="C22" s="44">
        <v>25134</v>
      </c>
      <c r="D22" s="44">
        <v>26132</v>
      </c>
      <c r="E22" s="44">
        <v>26132</v>
      </c>
      <c r="F22" s="44">
        <v>26232</v>
      </c>
      <c r="G22" s="44">
        <v>26032</v>
      </c>
      <c r="H22" s="44">
        <v>26042</v>
      </c>
      <c r="I22" s="44">
        <v>26041</v>
      </c>
      <c r="J22" s="44">
        <v>26086</v>
      </c>
      <c r="K22" s="44">
        <v>26098</v>
      </c>
      <c r="L22" s="44">
        <v>26780</v>
      </c>
      <c r="M22" s="44">
        <v>26784</v>
      </c>
      <c r="N22" s="44">
        <v>27112</v>
      </c>
      <c r="O22" s="44">
        <v>27100</v>
      </c>
      <c r="P22" s="44">
        <v>27100</v>
      </c>
      <c r="Q22" s="45">
        <f t="shared" si="14"/>
        <v>36.353242543091596</v>
      </c>
      <c r="R22" s="45">
        <f t="shared" si="1"/>
        <v>36.132315521628499</v>
      </c>
      <c r="S22" s="45">
        <f t="shared" si="2"/>
        <v>37.816561025730081</v>
      </c>
      <c r="T22" s="45">
        <f t="shared" si="3"/>
        <v>37.472217044036881</v>
      </c>
      <c r="U22" s="45">
        <f t="shared" si="4"/>
        <v>37.321268513380851</v>
      </c>
      <c r="V22" s="45">
        <f t="shared" si="5"/>
        <v>37.031452266810817</v>
      </c>
      <c r="W22" s="45">
        <f t="shared" si="6"/>
        <v>36.563004563004561</v>
      </c>
      <c r="X22" s="45">
        <f t="shared" si="7"/>
        <v>36.157509615251108</v>
      </c>
      <c r="Y22" s="45">
        <f t="shared" si="8"/>
        <v>35.652197682046797</v>
      </c>
      <c r="Z22" s="45">
        <f t="shared" si="9"/>
        <v>35.145508167580161</v>
      </c>
      <c r="AA22" s="45">
        <f t="shared" si="10"/>
        <v>34.980015151910969</v>
      </c>
      <c r="AB22" s="46">
        <f t="shared" si="11"/>
        <v>34.810636583400481</v>
      </c>
      <c r="AC22" s="46">
        <f t="shared" si="12"/>
        <v>35.125085830515502</v>
      </c>
      <c r="AD22" s="46">
        <f t="shared" si="13"/>
        <v>35.237364609203325</v>
      </c>
      <c r="AE22" s="46">
        <f t="shared" si="13"/>
        <v>35.235531978520626</v>
      </c>
      <c r="AF22" s="47"/>
    </row>
    <row r="23" spans="1:32" ht="24.75" x14ac:dyDescent="0.25">
      <c r="A23" s="24" t="s">
        <v>29</v>
      </c>
      <c r="B23" s="44">
        <v>604</v>
      </c>
      <c r="C23" s="44">
        <v>632</v>
      </c>
      <c r="D23" s="44">
        <v>1537</v>
      </c>
      <c r="E23" s="44">
        <v>1692</v>
      </c>
      <c r="F23" s="44">
        <v>1584</v>
      </c>
      <c r="G23" s="44">
        <v>1371</v>
      </c>
      <c r="H23" s="44">
        <v>1367</v>
      </c>
      <c r="I23" s="44">
        <v>1367</v>
      </c>
      <c r="J23" s="44">
        <v>1367</v>
      </c>
      <c r="K23" s="44">
        <v>1367</v>
      </c>
      <c r="L23" s="44">
        <v>1367</v>
      </c>
      <c r="M23" s="44">
        <v>1362</v>
      </c>
      <c r="N23" s="44">
        <v>1362</v>
      </c>
      <c r="O23" s="44">
        <v>1362</v>
      </c>
      <c r="P23" s="44">
        <v>1362</v>
      </c>
      <c r="Q23" s="45">
        <f t="shared" si="14"/>
        <v>0.87413346454983576</v>
      </c>
      <c r="R23" s="45">
        <f t="shared" si="1"/>
        <v>0.90855508115179484</v>
      </c>
      <c r="S23" s="45">
        <f t="shared" si="2"/>
        <v>2.224248212786895</v>
      </c>
      <c r="T23" s="45">
        <f t="shared" si="3"/>
        <v>2.4262586575275678</v>
      </c>
      <c r="U23" s="45">
        <f t="shared" si="4"/>
        <v>2.2536173118784411</v>
      </c>
      <c r="V23" s="45">
        <f t="shared" si="5"/>
        <v>1.9502965987168726</v>
      </c>
      <c r="W23" s="45">
        <f t="shared" si="6"/>
        <v>1.9192699192699194</v>
      </c>
      <c r="X23" s="45">
        <f t="shared" si="7"/>
        <v>1.898057511003735</v>
      </c>
      <c r="Y23" s="45">
        <f t="shared" si="8"/>
        <v>1.8683030833151104</v>
      </c>
      <c r="Z23" s="45">
        <f t="shared" si="9"/>
        <v>1.8409038878489568</v>
      </c>
      <c r="AA23" s="45">
        <f t="shared" si="10"/>
        <v>1.7855743357976956</v>
      </c>
      <c r="AB23" s="46">
        <f t="shared" si="11"/>
        <v>1.7701645395232772</v>
      </c>
      <c r="AC23" s="46">
        <f t="shared" si="12"/>
        <v>1.7645458432119399</v>
      </c>
      <c r="AD23" s="46">
        <f t="shared" si="13"/>
        <v>1.7709701327577463</v>
      </c>
      <c r="AE23" s="46">
        <f t="shared" si="13"/>
        <v>1.7708780278503724</v>
      </c>
      <c r="AF23" s="47"/>
    </row>
    <row r="24" spans="1:32" ht="15.75" x14ac:dyDescent="0.25">
      <c r="A24" s="24" t="s">
        <v>30</v>
      </c>
      <c r="B24" s="44">
        <v>1680</v>
      </c>
      <c r="C24" s="44">
        <v>1680</v>
      </c>
      <c r="D24" s="44">
        <v>384</v>
      </c>
      <c r="E24" s="44">
        <v>384</v>
      </c>
      <c r="F24" s="44">
        <v>384</v>
      </c>
      <c r="G24" s="44">
        <v>384</v>
      </c>
      <c r="H24" s="44">
        <v>384</v>
      </c>
      <c r="I24" s="44">
        <v>384</v>
      </c>
      <c r="J24" s="44">
        <v>384</v>
      </c>
      <c r="K24" s="44">
        <v>384</v>
      </c>
      <c r="L24" s="44">
        <v>384</v>
      </c>
      <c r="M24" s="44">
        <v>384</v>
      </c>
      <c r="N24" s="44">
        <v>384</v>
      </c>
      <c r="O24" s="44">
        <v>384</v>
      </c>
      <c r="P24" s="44">
        <v>384</v>
      </c>
      <c r="Q24" s="45">
        <f t="shared" si="14"/>
        <v>2.4313646033836491</v>
      </c>
      <c r="R24" s="45">
        <f t="shared" si="1"/>
        <v>2.4151464182516067</v>
      </c>
      <c r="S24" s="45">
        <f t="shared" si="2"/>
        <v>0.55570026916731785</v>
      </c>
      <c r="T24" s="45">
        <f t="shared" si="3"/>
        <v>0.55064026270129207</v>
      </c>
      <c r="U24" s="45">
        <f t="shared" si="4"/>
        <v>0.54633146954628886</v>
      </c>
      <c r="V24" s="45">
        <f t="shared" si="5"/>
        <v>0.54625375193820502</v>
      </c>
      <c r="W24" s="45">
        <f t="shared" si="6"/>
        <v>0.53913653913653914</v>
      </c>
      <c r="X24" s="45">
        <f t="shared" si="7"/>
        <v>0.5331778231349189</v>
      </c>
      <c r="Y24" s="45">
        <f t="shared" si="8"/>
        <v>0.5248195932648152</v>
      </c>
      <c r="Z24" s="45">
        <f t="shared" si="9"/>
        <v>0.51712296483833176</v>
      </c>
      <c r="AA24" s="45">
        <f t="shared" si="10"/>
        <v>0.50158050105802132</v>
      </c>
      <c r="AB24" s="46">
        <f t="shared" si="11"/>
        <v>0.49907722700215745</v>
      </c>
      <c r="AC24" s="46">
        <f t="shared" si="12"/>
        <v>0.4974931011698861</v>
      </c>
      <c r="AD24" s="46">
        <f t="shared" si="13"/>
        <v>0.49930435461011347</v>
      </c>
      <c r="AE24" s="46">
        <f t="shared" si="13"/>
        <v>0.49927838670671298</v>
      </c>
      <c r="AF24" s="47"/>
    </row>
    <row r="25" spans="1:32" ht="24.75" x14ac:dyDescent="0.25">
      <c r="A25" s="24" t="s">
        <v>31</v>
      </c>
      <c r="B25" s="44">
        <v>9095</v>
      </c>
      <c r="C25" s="44">
        <v>8513</v>
      </c>
      <c r="D25" s="44">
        <v>6983</v>
      </c>
      <c r="E25" s="44">
        <v>6626</v>
      </c>
      <c r="F25" s="44">
        <v>6236</v>
      </c>
      <c r="G25" s="44">
        <v>6002</v>
      </c>
      <c r="H25" s="44">
        <v>5869</v>
      </c>
      <c r="I25" s="44">
        <v>5938</v>
      </c>
      <c r="J25" s="44">
        <v>5769</v>
      </c>
      <c r="K25" s="44">
        <v>5876</v>
      </c>
      <c r="L25" s="44">
        <v>6003</v>
      </c>
      <c r="M25" s="44">
        <v>5757</v>
      </c>
      <c r="N25" s="44">
        <v>5299</v>
      </c>
      <c r="O25" s="44">
        <v>5142</v>
      </c>
      <c r="P25" s="44">
        <v>5105</v>
      </c>
      <c r="Q25" s="45">
        <f t="shared" si="14"/>
        <v>13.162655397484697</v>
      </c>
      <c r="R25" s="45">
        <f t="shared" si="1"/>
        <v>12.238179439628528</v>
      </c>
      <c r="S25" s="45">
        <f t="shared" si="2"/>
        <v>10.105351509362972</v>
      </c>
      <c r="T25" s="45">
        <f t="shared" si="3"/>
        <v>9.5014124496321894</v>
      </c>
      <c r="U25" s="45">
        <f t="shared" si="4"/>
        <v>8.8721954273194203</v>
      </c>
      <c r="V25" s="45">
        <f t="shared" si="5"/>
        <v>8.538059945659132</v>
      </c>
      <c r="W25" s="45">
        <f t="shared" si="6"/>
        <v>8.24008424008424</v>
      </c>
      <c r="X25" s="45">
        <f t="shared" si="7"/>
        <v>8.2448174837894506</v>
      </c>
      <c r="Y25" s="45">
        <f t="shared" si="8"/>
        <v>7.8845943581893732</v>
      </c>
      <c r="Z25" s="45">
        <f t="shared" si="9"/>
        <v>7.9130587015365554</v>
      </c>
      <c r="AA25" s="45">
        <f t="shared" si="10"/>
        <v>7.8411139266961003</v>
      </c>
      <c r="AB25" s="46">
        <f t="shared" si="11"/>
        <v>7.4822593641964072</v>
      </c>
      <c r="AC25" s="46">
        <f t="shared" si="12"/>
        <v>6.8651456851542365</v>
      </c>
      <c r="AD25" s="46">
        <f t="shared" si="13"/>
        <v>6.6859973734510509</v>
      </c>
      <c r="AE25" s="46">
        <f t="shared" si="13"/>
        <v>6.6375420941087757</v>
      </c>
      <c r="AF25" s="47"/>
    </row>
    <row r="26" spans="1:32" x14ac:dyDescent="0.2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32" ht="16.5" x14ac:dyDescent="0.3">
      <c r="A27" s="50" t="s">
        <v>34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</sheetData>
  <mergeCells count="1">
    <mergeCell ref="Q3:AD3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2"/>
  <sheetViews>
    <sheetView zoomScale="80" zoomScaleNormal="80" workbookViewId="0">
      <pane xSplit="1" topLeftCell="B1" activePane="topRight" state="frozen"/>
      <selection pane="topRight" activeCell="Y55" sqref="Y55"/>
    </sheetView>
  </sheetViews>
  <sheetFormatPr defaultRowHeight="12.75" x14ac:dyDescent="0.2"/>
  <cols>
    <col min="1" max="1" width="23.21875" style="86" customWidth="1"/>
    <col min="2" max="2" width="7.44140625" style="86" customWidth="1"/>
    <col min="3" max="3" width="8.21875" style="86" customWidth="1"/>
    <col min="4" max="22" width="8.44140625" style="86" bestFit="1" customWidth="1"/>
    <col min="23" max="23" width="7.6640625" style="86" bestFit="1" customWidth="1"/>
    <col min="24" max="24" width="7.44140625" style="86" bestFit="1" customWidth="1"/>
    <col min="25" max="258" width="8.109375" style="86" customWidth="1"/>
    <col min="259" max="259" width="13.109375" style="86" customWidth="1"/>
    <col min="260" max="260" width="7.44140625" style="86" customWidth="1"/>
    <col min="261" max="261" width="8.21875" style="86" customWidth="1"/>
    <col min="262" max="274" width="8.109375" style="86" customWidth="1"/>
    <col min="275" max="275" width="9.88671875" style="86" customWidth="1"/>
    <col min="276" max="514" width="8.109375" style="86" customWidth="1"/>
    <col min="515" max="515" width="13.109375" style="86" customWidth="1"/>
    <col min="516" max="516" width="7.44140625" style="86" customWidth="1"/>
    <col min="517" max="517" width="8.21875" style="86" customWidth="1"/>
    <col min="518" max="530" width="8.109375" style="86" customWidth="1"/>
    <col min="531" max="531" width="9.88671875" style="86" customWidth="1"/>
    <col min="532" max="770" width="8.109375" style="86" customWidth="1"/>
    <col min="771" max="771" width="13.109375" style="86" customWidth="1"/>
    <col min="772" max="772" width="7.44140625" style="86" customWidth="1"/>
    <col min="773" max="773" width="8.21875" style="86" customWidth="1"/>
    <col min="774" max="786" width="8.109375" style="86" customWidth="1"/>
    <col min="787" max="787" width="9.88671875" style="86" customWidth="1"/>
    <col min="788" max="1026" width="8.109375" style="86" customWidth="1"/>
    <col min="1027" max="16384" width="8.88671875" style="86"/>
  </cols>
  <sheetData>
    <row r="1" spans="1:26" x14ac:dyDescent="0.2">
      <c r="A1" s="19" t="s">
        <v>35</v>
      </c>
    </row>
    <row r="3" spans="1:26" x14ac:dyDescent="0.2">
      <c r="A3" s="87" t="s">
        <v>2</v>
      </c>
      <c r="B3" s="88">
        <v>2000</v>
      </c>
      <c r="C3" s="88">
        <v>2001</v>
      </c>
      <c r="D3" s="88">
        <v>2002</v>
      </c>
      <c r="E3" s="88">
        <v>2003</v>
      </c>
      <c r="F3" s="88">
        <v>2004</v>
      </c>
      <c r="G3" s="88">
        <v>2005</v>
      </c>
      <c r="H3" s="88">
        <v>2006</v>
      </c>
      <c r="I3" s="88">
        <v>2007</v>
      </c>
      <c r="J3" s="88">
        <v>2008</v>
      </c>
      <c r="K3" s="88">
        <v>2009</v>
      </c>
      <c r="L3" s="88">
        <v>2010</v>
      </c>
      <c r="M3" s="88">
        <v>2011</v>
      </c>
      <c r="N3" s="88">
        <v>2012</v>
      </c>
      <c r="O3" s="88">
        <v>2013</v>
      </c>
      <c r="P3" s="88">
        <v>2014</v>
      </c>
      <c r="Q3" s="88">
        <v>2015</v>
      </c>
      <c r="R3" s="88">
        <v>2016</v>
      </c>
      <c r="S3" s="88">
        <v>2017</v>
      </c>
      <c r="T3" s="88">
        <v>2018</v>
      </c>
      <c r="U3" s="88">
        <v>2019</v>
      </c>
      <c r="V3" s="88">
        <v>2020</v>
      </c>
      <c r="W3" s="88">
        <v>2021</v>
      </c>
      <c r="X3" s="88">
        <v>2022</v>
      </c>
    </row>
    <row r="4" spans="1:26" x14ac:dyDescent="0.2">
      <c r="A4" s="83" t="s">
        <v>36</v>
      </c>
      <c r="B4" s="84">
        <v>323</v>
      </c>
      <c r="C4" s="84">
        <v>327</v>
      </c>
      <c r="D4" s="89">
        <v>334</v>
      </c>
      <c r="E4" s="89">
        <v>333</v>
      </c>
      <c r="F4" s="89">
        <v>352</v>
      </c>
      <c r="G4" s="89">
        <v>347</v>
      </c>
      <c r="H4" s="89">
        <v>359</v>
      </c>
      <c r="I4" s="89">
        <v>364</v>
      </c>
      <c r="J4" s="89">
        <f>Objekti!B5</f>
        <v>378</v>
      </c>
      <c r="K4" s="89">
        <f>Objekti!C5</f>
        <v>402</v>
      </c>
      <c r="L4" s="89">
        <f>Objekti!D5</f>
        <v>393</v>
      </c>
      <c r="M4" s="89">
        <f>Objekti!E5</f>
        <v>404</v>
      </c>
      <c r="N4" s="89">
        <f>Objekti!F5</f>
        <v>423</v>
      </c>
      <c r="O4" s="89">
        <f>Objekti!G5</f>
        <v>434</v>
      </c>
      <c r="P4" s="89">
        <f>Objekti!H5</f>
        <v>445</v>
      </c>
      <c r="Q4" s="89">
        <f>Objekti!I5</f>
        <v>451</v>
      </c>
      <c r="R4" s="89">
        <f>Objekti!J5</f>
        <v>458</v>
      </c>
      <c r="S4" s="89">
        <f>Objekti!K5</f>
        <v>475</v>
      </c>
      <c r="T4" s="89">
        <f>Objekti!L5</f>
        <v>498</v>
      </c>
      <c r="U4" s="89">
        <f>Objekti!M5</f>
        <v>506</v>
      </c>
      <c r="V4" s="89">
        <f>Objekti!N5</f>
        <v>508</v>
      </c>
      <c r="W4" s="89">
        <f>Objekti!O5</f>
        <v>501</v>
      </c>
      <c r="X4" s="89">
        <f>Objekti!P5</f>
        <v>502</v>
      </c>
      <c r="Y4" s="90">
        <f>X4/D4-100%</f>
        <v>0.50299401197604787</v>
      </c>
      <c r="Z4" s="91"/>
    </row>
    <row r="5" spans="1:26" x14ac:dyDescent="0.2">
      <c r="A5" s="83" t="s">
        <v>37</v>
      </c>
      <c r="B5" s="89">
        <v>27143</v>
      </c>
      <c r="C5" s="89">
        <v>27242</v>
      </c>
      <c r="D5" s="89">
        <v>26877</v>
      </c>
      <c r="E5" s="89">
        <v>27017</v>
      </c>
      <c r="F5" s="89">
        <v>27222</v>
      </c>
      <c r="G5" s="89">
        <v>26925</v>
      </c>
      <c r="H5" s="89">
        <v>26503</v>
      </c>
      <c r="I5" s="89">
        <v>26246</v>
      </c>
      <c r="J5" s="89">
        <f>Sobi!B5</f>
        <v>25952</v>
      </c>
      <c r="K5" s="89">
        <f>Sobi!C5</f>
        <v>26390</v>
      </c>
      <c r="L5" s="89">
        <f>Sobi!D5</f>
        <v>26189</v>
      </c>
      <c r="M5" s="89">
        <f>Sobi!E5</f>
        <v>26448</v>
      </c>
      <c r="N5" s="89">
        <f>Sobi!F5</f>
        <v>26877</v>
      </c>
      <c r="O5" s="89">
        <f>Sobi!G5</f>
        <v>26887</v>
      </c>
      <c r="P5" s="89">
        <f>Sobi!H5</f>
        <v>27422</v>
      </c>
      <c r="Q5" s="89">
        <f>Sobi!I5</f>
        <v>27812</v>
      </c>
      <c r="R5" s="89">
        <f>Sobi!J5</f>
        <v>28305</v>
      </c>
      <c r="S5" s="89">
        <f>Sobi!K5</f>
        <v>28759</v>
      </c>
      <c r="T5" s="89">
        <f>Sobi!L5</f>
        <v>29702</v>
      </c>
      <c r="U5" s="89">
        <f>Sobi!M5</f>
        <v>29933</v>
      </c>
      <c r="V5" s="89">
        <f>Sobi!N5</f>
        <v>30064</v>
      </c>
      <c r="W5" s="89">
        <f>Sobi!O5</f>
        <v>30058</v>
      </c>
      <c r="X5" s="89">
        <f>Sobi!P5</f>
        <v>30096</v>
      </c>
      <c r="Y5" s="90">
        <f>X5/D5-100%</f>
        <v>0.1197678312311643</v>
      </c>
    </row>
    <row r="6" spans="1:26" x14ac:dyDescent="0.2">
      <c r="A6" s="83" t="s">
        <v>38</v>
      </c>
      <c r="B6" s="89">
        <v>73759</v>
      </c>
      <c r="C6" s="89">
        <v>74130</v>
      </c>
      <c r="D6" s="89">
        <v>73985</v>
      </c>
      <c r="E6" s="89">
        <v>72059</v>
      </c>
      <c r="F6" s="89">
        <v>72276</v>
      </c>
      <c r="G6" s="89">
        <v>72637</v>
      </c>
      <c r="H6" s="89">
        <v>71021</v>
      </c>
      <c r="I6" s="89">
        <v>70898</v>
      </c>
      <c r="J6" s="89">
        <f>Legla!B5</f>
        <v>69097</v>
      </c>
      <c r="K6" s="89">
        <f>Legla!C5</f>
        <v>69561</v>
      </c>
      <c r="L6" s="89">
        <f>Legla!D5</f>
        <v>69102</v>
      </c>
      <c r="M6" s="89">
        <f>Legla!E5</f>
        <v>69737</v>
      </c>
      <c r="N6" s="89">
        <f>Legla!F5</f>
        <v>70287</v>
      </c>
      <c r="O6" s="89">
        <f>Legla!G5</f>
        <v>70297</v>
      </c>
      <c r="P6" s="89">
        <f>Legla!H5</f>
        <v>71225</v>
      </c>
      <c r="Q6" s="89">
        <f>Legla!I5</f>
        <v>72021</v>
      </c>
      <c r="R6" s="89">
        <f>Legla!J5</f>
        <v>73168</v>
      </c>
      <c r="S6" s="89">
        <f>Legla!K5</f>
        <v>74257</v>
      </c>
      <c r="T6" s="89">
        <f>Legla!L5</f>
        <v>76558</v>
      </c>
      <c r="U6" s="89">
        <f>Legla!M5</f>
        <v>76942</v>
      </c>
      <c r="V6" s="89">
        <f>Legla!N5</f>
        <v>77187</v>
      </c>
      <c r="W6" s="89">
        <f>Legla!O5</f>
        <v>76907</v>
      </c>
      <c r="X6" s="89">
        <f>Legla!P5</f>
        <v>76911</v>
      </c>
      <c r="Y6" s="90">
        <f>X6/D6-100%</f>
        <v>3.9548557139960749E-2</v>
      </c>
    </row>
    <row r="7" spans="1:26" x14ac:dyDescent="0.2">
      <c r="A7" s="83" t="s">
        <v>39</v>
      </c>
      <c r="B7" s="89"/>
      <c r="C7" s="89"/>
      <c r="D7" s="89">
        <v>134231</v>
      </c>
      <c r="E7" s="89">
        <v>133304</v>
      </c>
      <c r="F7" s="89">
        <v>132625</v>
      </c>
      <c r="G7" s="89">
        <v>131379</v>
      </c>
      <c r="H7" s="89">
        <v>122115</v>
      </c>
      <c r="I7" s="89">
        <v>134954</v>
      </c>
      <c r="J7" s="89">
        <v>121091</v>
      </c>
      <c r="K7" s="89">
        <v>110354</v>
      </c>
      <c r="L7" s="89">
        <v>115309</v>
      </c>
      <c r="M7" s="89">
        <v>117006</v>
      </c>
      <c r="N7" s="89">
        <v>118755</v>
      </c>
      <c r="O7" s="89">
        <v>120063</v>
      </c>
      <c r="P7" s="89">
        <v>127890</v>
      </c>
      <c r="Q7" s="89">
        <v>131230</v>
      </c>
      <c r="R7" s="89">
        <v>130069</v>
      </c>
      <c r="S7" s="89">
        <v>136502</v>
      </c>
      <c r="T7" s="89">
        <v>137749</v>
      </c>
      <c r="U7" s="89">
        <v>140789</v>
      </c>
      <c r="V7" s="89">
        <v>128090</v>
      </c>
      <c r="W7" s="89">
        <v>128783</v>
      </c>
      <c r="X7" s="89">
        <v>130645</v>
      </c>
      <c r="Y7" s="90">
        <f>X7/D7-100%</f>
        <v>-2.6715140317810304E-2</v>
      </c>
    </row>
    <row r="8" spans="1:26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</row>
    <row r="9" spans="1:26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</row>
    <row r="10" spans="1:26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</row>
    <row r="11" spans="1:26" x14ac:dyDescent="0.2">
      <c r="A11" s="19" t="s">
        <v>45</v>
      </c>
    </row>
    <row r="13" spans="1:26" x14ac:dyDescent="0.2">
      <c r="A13" s="87" t="s">
        <v>2</v>
      </c>
      <c r="B13" s="88">
        <v>2000</v>
      </c>
      <c r="C13" s="88">
        <v>2001</v>
      </c>
      <c r="D13" s="88">
        <v>2002</v>
      </c>
      <c r="E13" s="88">
        <v>2003</v>
      </c>
      <c r="F13" s="88">
        <v>2004</v>
      </c>
      <c r="G13" s="88">
        <v>2005</v>
      </c>
      <c r="H13" s="88">
        <v>2006</v>
      </c>
      <c r="I13" s="88">
        <v>2007</v>
      </c>
      <c r="J13" s="88">
        <v>2008</v>
      </c>
      <c r="K13" s="88">
        <v>2009</v>
      </c>
      <c r="L13" s="88">
        <v>2010</v>
      </c>
      <c r="M13" s="88">
        <v>2011</v>
      </c>
      <c r="N13" s="88">
        <v>2012</v>
      </c>
      <c r="O13" s="88">
        <v>2013</v>
      </c>
      <c r="P13" s="88">
        <v>2014</v>
      </c>
      <c r="Q13" s="88">
        <v>2015</v>
      </c>
      <c r="R13" s="88">
        <v>2016</v>
      </c>
      <c r="S13" s="88">
        <v>2017</v>
      </c>
      <c r="T13" s="88">
        <v>2018</v>
      </c>
      <c r="U13" s="88">
        <v>2019</v>
      </c>
      <c r="V13" s="88">
        <v>2020</v>
      </c>
      <c r="W13" s="88">
        <v>2021</v>
      </c>
      <c r="X13" s="88">
        <v>2022</v>
      </c>
    </row>
    <row r="14" spans="1:26" x14ac:dyDescent="0.2">
      <c r="A14" s="83" t="s">
        <v>41</v>
      </c>
      <c r="B14" s="85">
        <v>100</v>
      </c>
      <c r="C14" s="85">
        <f>C4/$B$4*100</f>
        <v>101.23839009287924</v>
      </c>
      <c r="D14" s="85">
        <f t="shared" ref="D14:E14" si="0">D4/$B$4*100</f>
        <v>103.40557275541795</v>
      </c>
      <c r="E14" s="85">
        <f t="shared" si="0"/>
        <v>103.09597523219813</v>
      </c>
      <c r="F14" s="85">
        <f t="shared" ref="F14:W14" si="1">F4/$B$4*100</f>
        <v>108.97832817337461</v>
      </c>
      <c r="G14" s="85">
        <f t="shared" si="1"/>
        <v>107.43034055727554</v>
      </c>
      <c r="H14" s="85">
        <f t="shared" si="1"/>
        <v>111.14551083591331</v>
      </c>
      <c r="I14" s="85">
        <f t="shared" si="1"/>
        <v>112.69349845201238</v>
      </c>
      <c r="J14" s="85">
        <f t="shared" si="1"/>
        <v>117.02786377708978</v>
      </c>
      <c r="K14" s="85">
        <f t="shared" si="1"/>
        <v>124.45820433436532</v>
      </c>
      <c r="L14" s="85">
        <f t="shared" si="1"/>
        <v>121.671826625387</v>
      </c>
      <c r="M14" s="85">
        <f t="shared" si="1"/>
        <v>125.07739938080495</v>
      </c>
      <c r="N14" s="85">
        <f t="shared" si="1"/>
        <v>130.95975232198143</v>
      </c>
      <c r="O14" s="85">
        <f t="shared" si="1"/>
        <v>134.36532507739938</v>
      </c>
      <c r="P14" s="85">
        <f t="shared" si="1"/>
        <v>137.77089783281733</v>
      </c>
      <c r="Q14" s="85">
        <f t="shared" si="1"/>
        <v>139.62848297213623</v>
      </c>
      <c r="R14" s="85">
        <f t="shared" si="1"/>
        <v>141.79566563467492</v>
      </c>
      <c r="S14" s="85">
        <f t="shared" si="1"/>
        <v>147.05882352941177</v>
      </c>
      <c r="T14" s="85">
        <f t="shared" si="1"/>
        <v>154.17956656346749</v>
      </c>
      <c r="U14" s="85">
        <f t="shared" si="1"/>
        <v>156.656346749226</v>
      </c>
      <c r="V14" s="85">
        <f t="shared" si="1"/>
        <v>157.27554179566562</v>
      </c>
      <c r="W14" s="85">
        <f t="shared" si="1"/>
        <v>155.10835913312692</v>
      </c>
      <c r="X14" s="85">
        <f>X4/$B$4*100</f>
        <v>155.41795665634675</v>
      </c>
      <c r="Y14" s="91"/>
      <c r="Z14" s="91"/>
    </row>
    <row r="15" spans="1:26" x14ac:dyDescent="0.2">
      <c r="A15" s="83" t="s">
        <v>42</v>
      </c>
      <c r="B15" s="85">
        <v>100</v>
      </c>
      <c r="C15" s="85">
        <f>C5/$B$5*100</f>
        <v>100.36473492244778</v>
      </c>
      <c r="D15" s="85">
        <f t="shared" ref="D15:E15" si="2">D5/$B$5*100</f>
        <v>99.020005157867587</v>
      </c>
      <c r="E15" s="85">
        <f t="shared" si="2"/>
        <v>99.535791916884648</v>
      </c>
      <c r="F15" s="85">
        <f t="shared" ref="F15:X15" si="3">F5/$B$5*100</f>
        <v>100.29105109973105</v>
      </c>
      <c r="G15" s="85">
        <f t="shared" si="3"/>
        <v>99.196846332387722</v>
      </c>
      <c r="H15" s="85">
        <f t="shared" si="3"/>
        <v>97.642117673064874</v>
      </c>
      <c r="I15" s="85">
        <f t="shared" si="3"/>
        <v>96.695280551154994</v>
      </c>
      <c r="J15" s="85">
        <f t="shared" si="3"/>
        <v>95.612128357219177</v>
      </c>
      <c r="K15" s="85">
        <f t="shared" si="3"/>
        <v>97.225804074715398</v>
      </c>
      <c r="L15" s="85">
        <f t="shared" si="3"/>
        <v>96.48528165641234</v>
      </c>
      <c r="M15" s="85">
        <f t="shared" si="3"/>
        <v>97.439487160593899</v>
      </c>
      <c r="N15" s="85">
        <f t="shared" si="3"/>
        <v>99.020005157867587</v>
      </c>
      <c r="O15" s="85">
        <f t="shared" si="3"/>
        <v>99.056847069225952</v>
      </c>
      <c r="P15" s="85">
        <f t="shared" si="3"/>
        <v>101.02788932689828</v>
      </c>
      <c r="Q15" s="85">
        <f t="shared" si="3"/>
        <v>102.46472386987438</v>
      </c>
      <c r="R15" s="85">
        <f t="shared" si="3"/>
        <v>104.28103009984157</v>
      </c>
      <c r="S15" s="85">
        <f t="shared" si="3"/>
        <v>105.95365287551117</v>
      </c>
      <c r="T15" s="85">
        <f t="shared" si="3"/>
        <v>109.42784511660464</v>
      </c>
      <c r="U15" s="85">
        <f t="shared" si="3"/>
        <v>110.27889326898278</v>
      </c>
      <c r="V15" s="85">
        <f t="shared" si="3"/>
        <v>110.76152230777734</v>
      </c>
      <c r="W15" s="85">
        <f t="shared" si="3"/>
        <v>110.73941716096232</v>
      </c>
      <c r="X15" s="85">
        <f t="shared" si="3"/>
        <v>110.87941642412409</v>
      </c>
    </row>
    <row r="16" spans="1:26" x14ac:dyDescent="0.2">
      <c r="A16" s="83" t="s">
        <v>43</v>
      </c>
      <c r="B16" s="85">
        <v>100</v>
      </c>
      <c r="C16" s="85">
        <f>C6/$B$6*100</f>
        <v>100.50298946569231</v>
      </c>
      <c r="D16" s="85">
        <f t="shared" ref="D16:E16" si="4">D6/$B$6*100</f>
        <v>100.30640328637861</v>
      </c>
      <c r="E16" s="85">
        <f t="shared" si="4"/>
        <v>97.695196518390986</v>
      </c>
      <c r="F16" s="85">
        <f t="shared" ref="F16:X16" si="5">F6/$B$6*100</f>
        <v>97.989397903984596</v>
      </c>
      <c r="G16" s="85">
        <f t="shared" si="5"/>
        <v>98.478829702138043</v>
      </c>
      <c r="H16" s="85">
        <f t="shared" si="5"/>
        <v>96.287910627855595</v>
      </c>
      <c r="I16" s="85">
        <f t="shared" si="5"/>
        <v>96.121151317127413</v>
      </c>
      <c r="J16" s="85">
        <f t="shared" si="5"/>
        <v>93.67941539337572</v>
      </c>
      <c r="K16" s="85">
        <f t="shared" si="5"/>
        <v>94.308491167179596</v>
      </c>
      <c r="L16" s="85">
        <f t="shared" si="5"/>
        <v>93.686194227145165</v>
      </c>
      <c r="M16" s="85">
        <f t="shared" si="5"/>
        <v>94.547106115863826</v>
      </c>
      <c r="N16" s="85">
        <f t="shared" si="5"/>
        <v>95.292777830502047</v>
      </c>
      <c r="O16" s="85">
        <f t="shared" si="5"/>
        <v>95.306335498040923</v>
      </c>
      <c r="P16" s="85">
        <f t="shared" si="5"/>
        <v>96.564487045648661</v>
      </c>
      <c r="Q16" s="85">
        <f t="shared" si="5"/>
        <v>97.643677381743245</v>
      </c>
      <c r="R16" s="85">
        <f t="shared" si="5"/>
        <v>99.198741848452386</v>
      </c>
      <c r="S16" s="85">
        <f t="shared" si="5"/>
        <v>100.67517184343606</v>
      </c>
      <c r="T16" s="85">
        <f t="shared" si="5"/>
        <v>103.79479114413157</v>
      </c>
      <c r="U16" s="85">
        <f t="shared" si="5"/>
        <v>104.31540557762442</v>
      </c>
      <c r="V16" s="85">
        <f t="shared" si="5"/>
        <v>104.64756843232689</v>
      </c>
      <c r="W16" s="85">
        <f t="shared" si="5"/>
        <v>104.26795374123836</v>
      </c>
      <c r="X16" s="85">
        <f t="shared" si="5"/>
        <v>104.2733768082539</v>
      </c>
    </row>
    <row r="17" spans="1:24" ht="25.5" x14ac:dyDescent="0.2">
      <c r="A17" s="83" t="s">
        <v>44</v>
      </c>
      <c r="B17" s="85"/>
      <c r="C17" s="85"/>
      <c r="D17" s="85">
        <v>100</v>
      </c>
      <c r="E17" s="85">
        <f>E7/$D$7*100</f>
        <v>99.309399468081139</v>
      </c>
      <c r="F17" s="85">
        <f t="shared" ref="F17:X17" si="6">F7/$D$7*100</f>
        <v>98.80355506552138</v>
      </c>
      <c r="G17" s="85">
        <f t="shared" si="6"/>
        <v>97.875304512370462</v>
      </c>
      <c r="H17" s="85">
        <f t="shared" si="6"/>
        <v>90.973769099537364</v>
      </c>
      <c r="I17" s="85">
        <f t="shared" si="6"/>
        <v>100.53862371583315</v>
      </c>
      <c r="J17" s="85">
        <f t="shared" si="6"/>
        <v>90.210905081538542</v>
      </c>
      <c r="K17" s="85">
        <f t="shared" si="6"/>
        <v>82.21200765843956</v>
      </c>
      <c r="L17" s="85">
        <f t="shared" si="6"/>
        <v>85.903405323658461</v>
      </c>
      <c r="M17" s="85">
        <f t="shared" si="6"/>
        <v>87.16764383786159</v>
      </c>
      <c r="N17" s="85">
        <f t="shared" si="6"/>
        <v>88.470621540478717</v>
      </c>
      <c r="O17" s="85">
        <f t="shared" si="6"/>
        <v>89.445061125969417</v>
      </c>
      <c r="P17" s="85">
        <f t="shared" si="6"/>
        <v>95.276053966669394</v>
      </c>
      <c r="Q17" s="85">
        <f t="shared" si="6"/>
        <v>97.764301837876502</v>
      </c>
      <c r="R17" s="85">
        <f t="shared" si="6"/>
        <v>96.899374958094626</v>
      </c>
      <c r="S17" s="85">
        <f t="shared" si="6"/>
        <v>101.69185955554232</v>
      </c>
      <c r="T17" s="85">
        <f t="shared" si="6"/>
        <v>102.62085509308581</v>
      </c>
      <c r="U17" s="85">
        <f t="shared" si="6"/>
        <v>104.8856076465198</v>
      </c>
      <c r="V17" s="85">
        <f t="shared" si="6"/>
        <v>95.425050845184785</v>
      </c>
      <c r="W17" s="85">
        <f t="shared" si="6"/>
        <v>95.941325029240645</v>
      </c>
      <c r="X17" s="85">
        <f t="shared" si="6"/>
        <v>97.32848596821897</v>
      </c>
    </row>
    <row r="18" spans="1:24" x14ac:dyDescent="0.2"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4" x14ac:dyDescent="0.2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spans="1:24" x14ac:dyDescent="0.2"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</row>
    <row r="21" spans="1:24" x14ac:dyDescent="0.2"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</row>
    <row r="72" spans="1:1" x14ac:dyDescent="0.2">
      <c r="A72" s="17" t="s">
        <v>40</v>
      </c>
    </row>
  </sheetData>
  <dataValidations count="1">
    <dataValidation type="whole" allowBlank="1" showInputMessage="1" showErrorMessage="1" sqref="IZ18:JR21 SV18:TN21 ACR18:ADJ21 ACR8:ADJ10 SV8:TN10 IZ8:JR10 B8:T10 B18:T21" xr:uid="{00000000-0002-0000-0300-000000000000}">
      <formula1>0</formula1>
      <formula2>100000000000</formula2>
    </dataValidation>
  </dataValidation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Objekti</vt:lpstr>
      <vt:lpstr>Sobi</vt:lpstr>
      <vt:lpstr>Legla</vt:lpstr>
      <vt:lpstr>Vkupno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Katerina Nikolovska</cp:lastModifiedBy>
  <cp:revision>2</cp:revision>
  <dcterms:created xsi:type="dcterms:W3CDTF">2020-07-27T16:47:26Z</dcterms:created>
  <dcterms:modified xsi:type="dcterms:W3CDTF">2025-01-28T08:35:03Z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