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6 Priroda\CSI 041\podgotovka\"/>
    </mc:Choice>
  </mc:AlternateContent>
  <xr:revisionPtr revIDLastSave="0" documentId="13_ncr:1_{D2E433D0-22C6-4D77-BBCE-3ECD08F578B2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INFO" sheetId="2" r:id="rId1"/>
    <sheet name="1995-202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F57" i="1" l="1"/>
  <c r="E60" i="1" l="1"/>
  <c r="F58" i="1" l="1"/>
  <c r="F59" i="1"/>
  <c r="D60" i="1"/>
  <c r="AE4" i="1" l="1"/>
  <c r="F56" i="1" l="1"/>
  <c r="F54" i="1" l="1"/>
  <c r="F55" i="1"/>
  <c r="D61" i="1"/>
  <c r="E61" i="1"/>
  <c r="B61" i="1"/>
  <c r="C61" i="1"/>
  <c r="B60" i="1" l="1"/>
  <c r="C60" i="1"/>
</calcChain>
</file>

<file path=xl/sharedStrings.xml><?xml version="1.0" encoding="utf-8"?>
<sst xmlns="http://schemas.openxmlformats.org/spreadsheetml/2006/main" count="74" uniqueCount="62">
  <si>
    <t xml:space="preserve">Табела 1: Вупен улов на риба </t>
  </si>
  <si>
    <t>Вкупен улов на риба</t>
  </si>
  <si>
    <t>Пастрмка</t>
  </si>
  <si>
    <t>Крап</t>
  </si>
  <si>
    <t>Сом</t>
  </si>
  <si>
    <t>Други риби</t>
  </si>
  <si>
    <t>просек</t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</si>
  <si>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</si>
  <si>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</si>
  <si>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</si>
  <si>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</si>
  <si>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</si>
  <si>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</si>
  <si>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</si>
  <si>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</si>
  <si>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</si>
  <si>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</si>
  <si>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</si>
  <si>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</si>
  <si>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</si>
  <si>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Катерина Николовска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</si>
  <si>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</si>
  <si>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</si>
  <si>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</si>
  <si>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</si>
  <si>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</si>
  <si>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</si>
  <si>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</si>
  <si>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</si>
  <si>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</si>
  <si>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</si>
  <si>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</si>
  <si>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</si>
  <si>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</si>
  <si>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МК НИ 041</t>
  </si>
  <si>
    <t>Sheet1</t>
  </si>
  <si>
    <t>В4 - CSI 041 2014 MK</t>
  </si>
  <si>
    <t>В3 - CSI 041 2012 MK</t>
  </si>
  <si>
    <t>В2 - CSI 041 2010 MK</t>
  </si>
  <si>
    <t>Ribarstvo 2008</t>
  </si>
  <si>
    <t>В1  - Ribarstvo 2008</t>
  </si>
  <si>
    <t>CSI 041 2018 MK</t>
  </si>
  <si>
    <t>Рибарство</t>
  </si>
  <si>
    <t>Карактеристики на рибниот фонд</t>
  </si>
  <si>
    <t>Државен завод за статистика</t>
  </si>
  <si>
    <t>http://makstat.stat.gov.mk/PXWeb/pxweb/mk/MakStat/MakStat__Zemjodelstvo__LovRibolov/200_Zemjodelie_MK_Ribolov_mk.px/?rxid=46ee0f64-2992-4b45-a2d9-cb4e5f7ec5ef</t>
  </si>
  <si>
    <t>Податоци за вкупен улов и производство на риба по видови</t>
  </si>
  <si>
    <t>Превземени податоци</t>
  </si>
  <si>
    <t>1995-2018</t>
  </si>
  <si>
    <t>В5 - CSI 041 2016 MK</t>
  </si>
  <si>
    <t>В6 - CSI 041 2018 MK</t>
  </si>
  <si>
    <t>В7 - CSI 041 2020 MK</t>
  </si>
  <si>
    <t>Вкупно, кг</t>
  </si>
  <si>
    <t>Охридска пастрмка (QFP)</t>
  </si>
  <si>
    <t>Друга риба</t>
  </si>
  <si>
    <t>Произведен порибителен материјал, кг</t>
  </si>
  <si>
    <t>Префрлени во контролирана средина за понатамошно одгледување, кг</t>
  </si>
  <si>
    <t>Виножитна пастрмка</t>
  </si>
  <si>
    <t>Поточна пастрмка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</si>
  <si>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204"/>
      </rPr>
      <t>Државен завод за статистика</t>
    </r>
    <r>
      <rPr>
        <b/>
        <sz val="12"/>
        <color rgb="FF0070C0"/>
        <rFont val="Calibri"/>
        <family val="2"/>
        <charset val="204"/>
      </rPr>
      <t xml:space="preserve"> </t>
    </r>
  </si>
  <si>
    <t>Табела 2:  Годишен улов на комерцијално значајни риби</t>
  </si>
  <si>
    <r>
      <t xml:space="preserve">Табела 3. </t>
    </r>
    <r>
      <rPr>
        <sz val="12"/>
        <color rgb="FF222222"/>
        <rFont val="Calibri"/>
        <family val="2"/>
        <charset val="204"/>
      </rPr>
      <t>Производство на подмладок, по видови риба и по години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</si>
</sst>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222222"/>
      <name val="Calibri"/>
      <family val="2"/>
      <charset val="204"/>
    </font>
    <font>
      <b/>
      <sz val="12"/>
      <color rgb="FF222222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0" fontId="8" fillId="5" borderId="0" applyNumberFormat="0" applyBorder="0" applyAlignment="0" applyProtection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2"/>
    <xf numFmtId="0" fontId="5" fillId="3" borderId="7" xfId="3" applyFont="1" applyFill="1" applyBorder="1" applyAlignment="1">
      <alignment vertical="center"/>
    </xf>
    <xf numFmtId="0" fontId="5" fillId="0" borderId="8" xfId="3" applyFont="1" applyBorder="1" applyAlignment="1" applyProtection="1">
      <alignment horizontal="left" vertical="center"/>
      <protection locked="0"/>
    </xf>
    <xf numFmtId="0" fontId="5" fillId="0" borderId="9" xfId="3" applyFont="1" applyBorder="1" applyAlignment="1">
      <alignment vertical="center"/>
    </xf>
    <xf numFmtId="0" fontId="6" fillId="0" borderId="8" xfId="3" applyFont="1" applyBorder="1" applyAlignment="1" applyProtection="1">
      <alignment horizontal="left" vertical="center"/>
      <protection locked="0"/>
    </xf>
    <xf numFmtId="0" fontId="5" fillId="4" borderId="8" xfId="3" applyFont="1" applyFill="1" applyBorder="1" applyAlignment="1" applyProtection="1">
      <alignment horizontal="left" vertical="center"/>
      <protection locked="0"/>
    </xf>
    <xf numFmtId="0" fontId="5" fillId="0" borderId="10" xfId="3" applyFont="1" applyBorder="1" applyAlignment="1" applyProtection="1">
      <alignment horizontal="left" vertical="center"/>
      <protection locked="0"/>
    </xf>
    <xf numFmtId="0" fontId="5" fillId="3" borderId="11" xfId="3" applyFont="1" applyFill="1" applyBorder="1" applyAlignment="1">
      <alignment vertical="center"/>
    </xf>
    <xf numFmtId="14" fontId="5" fillId="0" borderId="12" xfId="3" applyNumberFormat="1" applyFont="1" applyBorder="1" applyAlignment="1" applyProtection="1">
      <alignment horizontal="left" vertical="center"/>
      <protection locked="0"/>
    </xf>
    <xf numFmtId="0" fontId="5" fillId="0" borderId="13" xfId="3" applyFont="1" applyBorder="1" applyAlignment="1">
      <alignment vertical="center"/>
    </xf>
    <xf numFmtId="0" fontId="5" fillId="3" borderId="14" xfId="3" applyFont="1" applyFill="1" applyBorder="1" applyAlignment="1">
      <alignment vertical="center"/>
    </xf>
    <xf numFmtId="0" fontId="5" fillId="0" borderId="15" xfId="3" applyFont="1" applyBorder="1" applyAlignment="1" applyProtection="1">
      <alignment horizontal="left" vertical="center"/>
      <protection locked="0"/>
    </xf>
    <xf numFmtId="0" fontId="5" fillId="0" borderId="16" xfId="3" applyFont="1" applyBorder="1" applyAlignment="1">
      <alignment vertical="center"/>
    </xf>
    <xf numFmtId="0" fontId="6" fillId="0" borderId="10" xfId="3" applyFont="1" applyBorder="1" applyAlignment="1" applyProtection="1">
      <alignment horizontal="left" vertical="center"/>
      <protection locked="0"/>
    </xf>
    <xf numFmtId="0" fontId="5" fillId="3" borderId="17" xfId="3" applyFont="1" applyFill="1" applyBorder="1" applyAlignment="1">
      <alignment vertical="center"/>
    </xf>
    <xf numFmtId="14" fontId="5" fillId="0" borderId="18" xfId="3" applyNumberFormat="1" applyFont="1" applyBorder="1" applyAlignment="1" applyProtection="1">
      <alignment horizontal="left" vertical="center"/>
      <protection locked="0"/>
    </xf>
    <xf numFmtId="0" fontId="5" fillId="0" borderId="19" xfId="3" applyFont="1" applyBorder="1" applyAlignment="1">
      <alignment vertical="center"/>
    </xf>
    <xf numFmtId="0" fontId="5" fillId="3" borderId="20" xfId="3" applyFont="1" applyFill="1" applyBorder="1" applyAlignment="1">
      <alignment vertical="center"/>
    </xf>
    <xf numFmtId="0" fontId="5" fillId="3" borderId="21" xfId="3" applyFont="1" applyFill="1" applyBorder="1" applyAlignment="1">
      <alignment vertical="center"/>
    </xf>
    <xf numFmtId="0" fontId="5" fillId="3" borderId="22" xfId="3" applyFont="1" applyFill="1" applyBorder="1" applyAlignment="1">
      <alignment vertical="center"/>
    </xf>
    <xf numFmtId="0" fontId="5" fillId="0" borderId="23" xfId="3" applyFont="1" applyBorder="1" applyAlignment="1">
      <alignment vertical="center"/>
    </xf>
    <xf numFmtId="0" fontId="5" fillId="0" borderId="24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5" fillId="3" borderId="25" xfId="3" applyFont="1" applyFill="1" applyBorder="1" applyAlignment="1">
      <alignment vertical="center"/>
    </xf>
    <xf numFmtId="0" fontId="5" fillId="3" borderId="26" xfId="3" applyFont="1" applyFill="1" applyBorder="1" applyAlignment="1" applyProtection="1">
      <alignment horizontal="left" vertical="center"/>
      <protection locked="0"/>
    </xf>
    <xf numFmtId="0" fontId="5" fillId="3" borderId="27" xfId="3" applyFont="1" applyFill="1" applyBorder="1" applyAlignment="1">
      <alignment vertical="center"/>
    </xf>
    <xf numFmtId="0" fontId="5" fillId="0" borderId="23" xfId="3" applyFont="1" applyBorder="1" applyAlignment="1" applyProtection="1">
      <alignment horizontal="left" vertical="center"/>
      <protection locked="0"/>
    </xf>
    <xf numFmtId="0" fontId="5" fillId="0" borderId="24" xfId="3" applyFont="1" applyBorder="1" applyAlignment="1" applyProtection="1">
      <alignment horizontal="left" vertical="center"/>
      <protection locked="0"/>
    </xf>
    <xf numFmtId="0" fontId="5" fillId="0" borderId="28" xfId="3" applyFont="1" applyBorder="1" applyAlignment="1" applyProtection="1">
      <alignment horizontal="left" vertical="center"/>
      <protection locked="0"/>
    </xf>
    <xf numFmtId="0" fontId="5" fillId="0" borderId="29" xfId="3" applyFont="1" applyBorder="1" applyAlignment="1" applyProtection="1">
      <alignment horizontal="left" vertical="center"/>
      <protection locked="0"/>
    </xf>
    <xf numFmtId="0" fontId="5" fillId="0" borderId="30" xfId="3" applyFont="1" applyBorder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center"/>
      <protection locked="0"/>
    </xf>
    <xf numFmtId="0" fontId="5" fillId="0" borderId="31" xfId="3" applyFont="1" applyBorder="1" applyAlignment="1">
      <alignment vertical="center"/>
    </xf>
    <xf numFmtId="14" fontId="7" fillId="0" borderId="8" xfId="3" applyNumberFormat="1" applyFont="1" applyBorder="1" applyAlignment="1" applyProtection="1">
      <alignment horizontal="left" vertical="center"/>
      <protection locked="0"/>
    </xf>
    <xf numFmtId="0" fontId="5" fillId="0" borderId="24" xfId="3" applyFont="1" applyBorder="1" applyAlignment="1" applyProtection="1">
      <alignment horizontal="left" vertical="center" wrapText="1"/>
      <protection locked="0"/>
    </xf>
    <xf numFmtId="0" fontId="5" fillId="0" borderId="34" xfId="3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9" fontId="11" fillId="0" borderId="0" xfId="1" applyFont="1"/>
    <xf numFmtId="0" fontId="12" fillId="0" borderId="0" xfId="0" applyFont="1"/>
    <xf numFmtId="2" fontId="11" fillId="0" borderId="0" xfId="0" applyNumberFormat="1" applyFont="1"/>
    <xf numFmtId="2" fontId="11" fillId="0" borderId="0" xfId="1" applyNumberFormat="1" applyFont="1"/>
    <xf numFmtId="0" fontId="1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" xfId="4" applyFont="1" applyFill="1" applyBorder="1"/>
    <xf numFmtId="0" fontId="10" fillId="0" borderId="0" xfId="4" applyFont="1" applyFill="1"/>
    <xf numFmtId="164" fontId="10" fillId="0" borderId="1" xfId="5" applyNumberFormat="1" applyFont="1" applyBorder="1"/>
    <xf numFmtId="164" fontId="10" fillId="0" borderId="1" xfId="5" applyNumberFormat="1" applyFont="1" applyFill="1" applyBorder="1"/>
    <xf numFmtId="0" fontId="5" fillId="2" borderId="4" xfId="3" applyFont="1" applyFill="1" applyBorder="1" applyAlignment="1">
      <alignment horizontal="left" vertical="center"/>
    </xf>
    <xf numFmtId="0" fontId="5" fillId="2" borderId="5" xfId="3" applyFont="1" applyFill="1" applyBorder="1" applyAlignment="1">
      <alignment vertical="center"/>
    </xf>
    <xf numFmtId="0" fontId="5" fillId="2" borderId="6" xfId="3" applyFont="1" applyFill="1" applyBorder="1" applyAlignment="1">
      <alignment vertical="center"/>
    </xf>
    <xf numFmtId="0" fontId="5" fillId="0" borderId="32" xfId="3" applyFont="1" applyBorder="1" applyAlignment="1" applyProtection="1">
      <alignment horizontal="left" vertical="center" wrapText="1"/>
      <protection locked="0"/>
    </xf>
    <xf numFmtId="0" fontId="5" fillId="0" borderId="33" xfId="3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6">
    <cellStyle name="Comma" xfId="5" builtinId="3"/>
    <cellStyle name="Neutral" xfId="4" builtinId="28"/>
    <cellStyle name="Normal" xfId="0" builtinId="0"/>
    <cellStyle name="Normal 2" xfId="2" xr:uid="{00000000-0005-0000-0000-000002000000}"/>
    <cellStyle name="Percent" xfId="1" builtinId="5"/>
    <cellStyle name="Standard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30002090137342E-2"/>
          <c:y val="3.7314727142100192E-2"/>
          <c:w val="0.9048361934477378"/>
          <c:h val="0.88947300133525553"/>
        </c:manualLayout>
      </c:layout>
      <c:lineChart>
        <c:grouping val="standard"/>
        <c:varyColors val="0"/>
        <c:ser>
          <c:idx val="0"/>
          <c:order val="0"/>
          <c:tx>
            <c:strRef>
              <c:f>'1995-2023'!$A$4</c:f>
              <c:strCache>
                <c:ptCount val="1"/>
                <c:pt idx="0">
                  <c:v>Вкупен улов на риба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'1995-2023'!$B$3:$AD$3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'1995-2023'!$B$4:$AD$4</c:f>
              <c:numCache>
                <c:formatCode>_-* #,##0_-;\-* #,##0_-;_-* "-"??_-;_-@_-</c:formatCode>
                <c:ptCount val="29"/>
                <c:pt idx="0">
                  <c:v>1488</c:v>
                </c:pt>
                <c:pt idx="1">
                  <c:v>1477</c:v>
                </c:pt>
                <c:pt idx="2">
                  <c:v>1009</c:v>
                </c:pt>
                <c:pt idx="3">
                  <c:v>1388</c:v>
                </c:pt>
                <c:pt idx="4">
                  <c:v>1804</c:v>
                </c:pt>
                <c:pt idx="5">
                  <c:v>1834</c:v>
                </c:pt>
                <c:pt idx="6">
                  <c:v>1135</c:v>
                </c:pt>
                <c:pt idx="7">
                  <c:v>1238</c:v>
                </c:pt>
                <c:pt idx="8">
                  <c:v>1486</c:v>
                </c:pt>
                <c:pt idx="9">
                  <c:v>1271</c:v>
                </c:pt>
                <c:pt idx="10">
                  <c:v>868</c:v>
                </c:pt>
                <c:pt idx="11">
                  <c:v>813</c:v>
                </c:pt>
                <c:pt idx="12">
                  <c:v>1109</c:v>
                </c:pt>
                <c:pt idx="13">
                  <c:v>1331</c:v>
                </c:pt>
                <c:pt idx="14">
                  <c:v>1658</c:v>
                </c:pt>
                <c:pt idx="15">
                  <c:v>1664</c:v>
                </c:pt>
                <c:pt idx="16">
                  <c:v>1523</c:v>
                </c:pt>
                <c:pt idx="17">
                  <c:v>1461</c:v>
                </c:pt>
                <c:pt idx="18">
                  <c:v>1461</c:v>
                </c:pt>
                <c:pt idx="19">
                  <c:v>1496</c:v>
                </c:pt>
                <c:pt idx="20">
                  <c:v>1333</c:v>
                </c:pt>
                <c:pt idx="21">
                  <c:v>1292</c:v>
                </c:pt>
                <c:pt idx="22">
                  <c:v>1595</c:v>
                </c:pt>
                <c:pt idx="23">
                  <c:v>1504</c:v>
                </c:pt>
                <c:pt idx="24">
                  <c:v>2292</c:v>
                </c:pt>
                <c:pt idx="25">
                  <c:v>1989</c:v>
                </c:pt>
                <c:pt idx="26">
                  <c:v>1913</c:v>
                </c:pt>
                <c:pt idx="27">
                  <c:v>2035</c:v>
                </c:pt>
                <c:pt idx="28">
                  <c:v>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C-E546-AF82-A3C237E5481B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930964112"/>
        <c:axId val="-1930961392"/>
      </c:lineChart>
      <c:catAx>
        <c:axId val="-193096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30961392"/>
        <c:crosses val="autoZero"/>
        <c:auto val="1"/>
        <c:lblAlgn val="ctr"/>
        <c:lblOffset val="100"/>
        <c:noMultiLvlLbl val="0"/>
      </c:catAx>
      <c:valAx>
        <c:axId val="-1930961392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тони</a:t>
                </a:r>
              </a:p>
            </c:rich>
          </c:tx>
          <c:layout>
            <c:manualLayout>
              <c:xMode val="edge"/>
              <c:yMode val="edge"/>
              <c:x val="1.0370370571991262E-2"/>
              <c:y val="0.43298194311816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3096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9387473497751E-2"/>
          <c:y val="2.7105281571822595E-2"/>
          <c:w val="0.93297813740115187"/>
          <c:h val="0.83264962563066269"/>
        </c:manualLayout>
      </c:layout>
      <c:lineChart>
        <c:grouping val="standard"/>
        <c:varyColors val="0"/>
        <c:ser>
          <c:idx val="0"/>
          <c:order val="0"/>
          <c:tx>
            <c:strRef>
              <c:f>'1995-2023'!$B$30</c:f>
              <c:strCache>
                <c:ptCount val="1"/>
                <c:pt idx="0">
                  <c:v>Пастрмка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'1995-2023'!$A$31:$A$59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'1995-2023'!$B$31:$B$59</c:f>
              <c:numCache>
                <c:formatCode>_-* #,##0_-;\-* #,##0_-;_-* "-"??_-;_-@_-</c:formatCode>
                <c:ptCount val="29"/>
                <c:pt idx="0">
                  <c:v>450</c:v>
                </c:pt>
                <c:pt idx="1">
                  <c:v>454</c:v>
                </c:pt>
                <c:pt idx="2">
                  <c:v>429</c:v>
                </c:pt>
                <c:pt idx="3">
                  <c:v>453</c:v>
                </c:pt>
                <c:pt idx="4">
                  <c:v>832</c:v>
                </c:pt>
                <c:pt idx="5">
                  <c:v>836</c:v>
                </c:pt>
                <c:pt idx="6">
                  <c:v>861</c:v>
                </c:pt>
                <c:pt idx="7">
                  <c:v>698</c:v>
                </c:pt>
                <c:pt idx="8">
                  <c:v>880</c:v>
                </c:pt>
                <c:pt idx="9">
                  <c:v>712</c:v>
                </c:pt>
                <c:pt idx="10">
                  <c:v>472</c:v>
                </c:pt>
                <c:pt idx="11">
                  <c:v>378</c:v>
                </c:pt>
                <c:pt idx="12">
                  <c:v>758</c:v>
                </c:pt>
                <c:pt idx="13">
                  <c:v>910</c:v>
                </c:pt>
                <c:pt idx="14">
                  <c:v>1147</c:v>
                </c:pt>
                <c:pt idx="15">
                  <c:v>1238</c:v>
                </c:pt>
                <c:pt idx="16">
                  <c:v>1114</c:v>
                </c:pt>
                <c:pt idx="17">
                  <c:v>1080</c:v>
                </c:pt>
                <c:pt idx="18">
                  <c:v>1080</c:v>
                </c:pt>
                <c:pt idx="19">
                  <c:v>1068</c:v>
                </c:pt>
                <c:pt idx="20">
                  <c:v>844</c:v>
                </c:pt>
                <c:pt idx="21">
                  <c:v>973</c:v>
                </c:pt>
                <c:pt idx="22">
                  <c:v>1269</c:v>
                </c:pt>
                <c:pt idx="23">
                  <c:v>1121</c:v>
                </c:pt>
                <c:pt idx="24">
                  <c:v>1599</c:v>
                </c:pt>
                <c:pt idx="25">
                  <c:v>1640</c:v>
                </c:pt>
                <c:pt idx="26">
                  <c:v>1580</c:v>
                </c:pt>
                <c:pt idx="27">
                  <c:v>1699</c:v>
                </c:pt>
                <c:pt idx="28">
                  <c:v>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2-704D-BCE0-E68E42C022E4}"/>
            </c:ext>
          </c:extLst>
        </c:ser>
        <c:ser>
          <c:idx val="1"/>
          <c:order val="1"/>
          <c:tx>
            <c:strRef>
              <c:f>'1995-2023'!$C$30</c:f>
              <c:strCache>
                <c:ptCount val="1"/>
                <c:pt idx="0">
                  <c:v>Крап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'1995-2023'!$A$31:$A$59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'1995-2023'!$C$31:$C$59</c:f>
              <c:numCache>
                <c:formatCode>_-* #,##0_-;\-* #,##0_-;_-* "-"??_-;_-@_-</c:formatCode>
                <c:ptCount val="29"/>
                <c:pt idx="0">
                  <c:v>420</c:v>
                </c:pt>
                <c:pt idx="1">
                  <c:v>388</c:v>
                </c:pt>
                <c:pt idx="2">
                  <c:v>316</c:v>
                </c:pt>
                <c:pt idx="3">
                  <c:v>394</c:v>
                </c:pt>
                <c:pt idx="4">
                  <c:v>215</c:v>
                </c:pt>
                <c:pt idx="5">
                  <c:v>263</c:v>
                </c:pt>
                <c:pt idx="6">
                  <c:v>212</c:v>
                </c:pt>
                <c:pt idx="7">
                  <c:v>275</c:v>
                </c:pt>
                <c:pt idx="8">
                  <c:v>280</c:v>
                </c:pt>
                <c:pt idx="9">
                  <c:v>307</c:v>
                </c:pt>
                <c:pt idx="10">
                  <c:v>335</c:v>
                </c:pt>
                <c:pt idx="11">
                  <c:v>167</c:v>
                </c:pt>
                <c:pt idx="12">
                  <c:v>206</c:v>
                </c:pt>
                <c:pt idx="13">
                  <c:v>247</c:v>
                </c:pt>
                <c:pt idx="14">
                  <c:v>340</c:v>
                </c:pt>
                <c:pt idx="15">
                  <c:v>197</c:v>
                </c:pt>
                <c:pt idx="16">
                  <c:v>202</c:v>
                </c:pt>
                <c:pt idx="17">
                  <c:v>194</c:v>
                </c:pt>
                <c:pt idx="18">
                  <c:v>194</c:v>
                </c:pt>
                <c:pt idx="19">
                  <c:v>193</c:v>
                </c:pt>
                <c:pt idx="20">
                  <c:v>221</c:v>
                </c:pt>
                <c:pt idx="21">
                  <c:v>220</c:v>
                </c:pt>
                <c:pt idx="22">
                  <c:v>242</c:v>
                </c:pt>
                <c:pt idx="23">
                  <c:v>241</c:v>
                </c:pt>
                <c:pt idx="24">
                  <c:v>355</c:v>
                </c:pt>
                <c:pt idx="25">
                  <c:v>310</c:v>
                </c:pt>
                <c:pt idx="26">
                  <c:v>305</c:v>
                </c:pt>
                <c:pt idx="27">
                  <c:v>217</c:v>
                </c:pt>
                <c:pt idx="28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2-704D-BCE0-E68E42C022E4}"/>
            </c:ext>
          </c:extLst>
        </c:ser>
        <c:ser>
          <c:idx val="2"/>
          <c:order val="2"/>
          <c:tx>
            <c:strRef>
              <c:f>'1995-2023'!$D$30</c:f>
              <c:strCache>
                <c:ptCount val="1"/>
                <c:pt idx="0">
                  <c:v>Сом</c:v>
                </c:pt>
              </c:strCache>
            </c:strRef>
          </c:tx>
          <c:spPr>
            <a:ln w="34925" cap="rnd">
              <a:solidFill>
                <a:schemeClr val="accent6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'1995-2023'!$A$31:$A$59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'1995-2023'!$D$31:$D$59</c:f>
              <c:numCache>
                <c:formatCode>_-* #,##0_-;\-* #,##0_-;_-* "-"??_-;_-@_-</c:formatCode>
                <c:ptCount val="29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15</c:v>
                </c:pt>
                <c:pt idx="10">
                  <c:v>2</c:v>
                </c:pt>
                <c:pt idx="11">
                  <c:v>4</c:v>
                </c:pt>
                <c:pt idx="12">
                  <c:v>21</c:v>
                </c:pt>
                <c:pt idx="13">
                  <c:v>25</c:v>
                </c:pt>
                <c:pt idx="14">
                  <c:v>31</c:v>
                </c:pt>
                <c:pt idx="15">
                  <c:v>41</c:v>
                </c:pt>
                <c:pt idx="16">
                  <c:v>40</c:v>
                </c:pt>
                <c:pt idx="17">
                  <c:v>38</c:v>
                </c:pt>
                <c:pt idx="18">
                  <c:v>38</c:v>
                </c:pt>
                <c:pt idx="19">
                  <c:v>45</c:v>
                </c:pt>
                <c:pt idx="20">
                  <c:v>49</c:v>
                </c:pt>
                <c:pt idx="21">
                  <c:v>42</c:v>
                </c:pt>
                <c:pt idx="22">
                  <c:v>33</c:v>
                </c:pt>
                <c:pt idx="23">
                  <c:v>19</c:v>
                </c:pt>
                <c:pt idx="24">
                  <c:v>224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2-704D-BCE0-E68E42C022E4}"/>
            </c:ext>
          </c:extLst>
        </c:ser>
        <c:ser>
          <c:idx val="3"/>
          <c:order val="3"/>
          <c:tx>
            <c:strRef>
              <c:f>'1995-2023'!$E$30</c:f>
              <c:strCache>
                <c:ptCount val="1"/>
                <c:pt idx="0">
                  <c:v>Други риби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'1995-2023'!$A$31:$A$59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'1995-2023'!$E$31:$E$59</c:f>
              <c:numCache>
                <c:formatCode>_-* #,##0_-;\-* #,##0_-;_-* "-"??_-;_-@_-</c:formatCode>
                <c:ptCount val="29"/>
                <c:pt idx="0">
                  <c:v>612</c:v>
                </c:pt>
                <c:pt idx="1">
                  <c:v>632</c:v>
                </c:pt>
                <c:pt idx="2">
                  <c:v>262</c:v>
                </c:pt>
                <c:pt idx="3">
                  <c:v>538</c:v>
                </c:pt>
                <c:pt idx="4">
                  <c:v>754</c:v>
                </c:pt>
                <c:pt idx="5">
                  <c:v>732</c:v>
                </c:pt>
                <c:pt idx="6">
                  <c:v>59</c:v>
                </c:pt>
                <c:pt idx="7">
                  <c:v>261</c:v>
                </c:pt>
                <c:pt idx="8">
                  <c:v>321</c:v>
                </c:pt>
                <c:pt idx="9">
                  <c:v>237</c:v>
                </c:pt>
                <c:pt idx="10">
                  <c:v>59</c:v>
                </c:pt>
                <c:pt idx="11">
                  <c:v>264</c:v>
                </c:pt>
                <c:pt idx="12">
                  <c:v>124</c:v>
                </c:pt>
                <c:pt idx="13">
                  <c:v>149</c:v>
                </c:pt>
                <c:pt idx="14">
                  <c:v>140</c:v>
                </c:pt>
                <c:pt idx="15">
                  <c:v>188</c:v>
                </c:pt>
                <c:pt idx="16">
                  <c:v>167</c:v>
                </c:pt>
                <c:pt idx="17">
                  <c:v>149</c:v>
                </c:pt>
                <c:pt idx="18">
                  <c:v>149</c:v>
                </c:pt>
                <c:pt idx="19">
                  <c:v>190</c:v>
                </c:pt>
                <c:pt idx="20">
                  <c:v>219</c:v>
                </c:pt>
                <c:pt idx="21">
                  <c:v>57</c:v>
                </c:pt>
                <c:pt idx="22">
                  <c:v>51</c:v>
                </c:pt>
                <c:pt idx="23">
                  <c:v>123</c:v>
                </c:pt>
                <c:pt idx="24">
                  <c:v>114</c:v>
                </c:pt>
                <c:pt idx="25">
                  <c:v>34</c:v>
                </c:pt>
                <c:pt idx="26">
                  <c:v>23</c:v>
                </c:pt>
                <c:pt idx="27">
                  <c:v>114</c:v>
                </c:pt>
                <c:pt idx="28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52-704D-BCE0-E68E42C02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30947248"/>
        <c:axId val="-1930960304"/>
      </c:lineChart>
      <c:catAx>
        <c:axId val="-19309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30960304"/>
        <c:crosses val="autoZero"/>
        <c:auto val="1"/>
        <c:lblAlgn val="ctr"/>
        <c:lblOffset val="100"/>
        <c:noMultiLvlLbl val="0"/>
      </c:catAx>
      <c:valAx>
        <c:axId val="-193096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тони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309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238868</xdr:colOff>
      <xdr:row>5</xdr:row>
      <xdr:rowOff>76695</xdr:rowOff>
    </xdr:from>
    <xdr:to>
      <xdr:col>13</xdr:col>
      <xdr:colOff>37111</xdr:colOff>
      <xdr:row>24</xdr:row>
      <xdr:rowOff>81230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338819</xdr:colOff>
      <xdr:row>27</xdr:row>
      <xdr:rowOff>161472</xdr:rowOff>
    </xdr:from>
    <xdr:to>
      <xdr:col>28</xdr:col>
      <xdr:colOff>49480</xdr:colOff>
      <xdr:row>53</xdr:row>
      <xdr:rowOff>140692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3"/>
  <sheetViews>
    <sheetView workbookViewId="0">
      <selection activeCell="C21" sqref="C21"/>
    </sheetView>
  </sheetViews>
  <sheetFormatPr defaultColWidth="9.140625" defaultRowHeight="15" x14ac:dyDescent="0.25"/>
  <cols>
    <col min="1" max="1" width="9.140625" style="1"/>
    <col min="2" max="2" width="37.42578125" style="1" customWidth="1"/>
    <col min="3" max="3" width="41.7109375" style="1" customWidth="1"/>
    <col min="4" max="4" width="44.140625" style="1" customWidth="1"/>
    <col min="5" max="5" width="9.140625" style="1"/>
    <col min="6" max="6" width="34.42578125" style="1" customWidth="1"/>
    <col min="7" max="16384" width="9.140625" style="1"/>
  </cols>
  <sheetData>
    <row r="1" spans="2:4" ht="15.75" thickBot="1" x14ac:dyDescent="0.3"/>
    <row r="2" spans="2:4" ht="15.75" thickBot="1" x14ac:dyDescent="0.3">
      <c r="B2" s="59" t="s">
        <v>7</v>
      </c>
      <c r="C2" s="60"/>
      <c r="D2" s="61"/>
    </row>
    <row r="3" spans="2:4" x14ac:dyDescent="0.25">
      <c r="B3" s="2" t="s">
        <v>8</v>
      </c>
      <c r="C3" s="3" t="s">
        <v>43</v>
      </c>
      <c r="D3" s="4"/>
    </row>
    <row r="4" spans="2:4" x14ac:dyDescent="0.25">
      <c r="B4" s="2" t="s">
        <v>9</v>
      </c>
      <c r="C4" s="3" t="s">
        <v>34</v>
      </c>
      <c r="D4" s="4"/>
    </row>
    <row r="5" spans="2:4" x14ac:dyDescent="0.25">
      <c r="B5" s="2" t="s">
        <v>10</v>
      </c>
      <c r="C5" s="3" t="s">
        <v>42</v>
      </c>
      <c r="D5" s="4"/>
    </row>
    <row r="6" spans="2:4" x14ac:dyDescent="0.25">
      <c r="B6" s="2" t="s">
        <v>11</v>
      </c>
      <c r="C6" s="34">
        <v>42657</v>
      </c>
      <c r="D6" s="4"/>
    </row>
    <row r="7" spans="2:4" x14ac:dyDescent="0.25">
      <c r="B7" s="2" t="s">
        <v>12</v>
      </c>
      <c r="C7" s="3" t="s">
        <v>13</v>
      </c>
      <c r="D7" s="4"/>
    </row>
    <row r="8" spans="2:4" x14ac:dyDescent="0.25">
      <c r="B8" s="2" t="s">
        <v>14</v>
      </c>
      <c r="C8" s="5" t="s">
        <v>48</v>
      </c>
      <c r="D8" s="4"/>
    </row>
    <row r="9" spans="2:4" ht="15.75" thickBot="1" x14ac:dyDescent="0.3">
      <c r="B9" s="2" t="s">
        <v>15</v>
      </c>
      <c r="C9" s="6" t="s">
        <v>16</v>
      </c>
      <c r="D9" s="4"/>
    </row>
    <row r="10" spans="2:4" ht="15.75" thickBot="1" x14ac:dyDescent="0.3">
      <c r="B10" s="59" t="s">
        <v>17</v>
      </c>
      <c r="C10" s="60"/>
      <c r="D10" s="61"/>
    </row>
    <row r="11" spans="2:4" x14ac:dyDescent="0.25">
      <c r="B11" s="2" t="s">
        <v>18</v>
      </c>
      <c r="C11" s="7" t="s">
        <v>39</v>
      </c>
      <c r="D11" s="4"/>
    </row>
    <row r="12" spans="2:4" x14ac:dyDescent="0.25">
      <c r="B12" s="2" t="s">
        <v>19</v>
      </c>
      <c r="C12" s="7" t="s">
        <v>20</v>
      </c>
      <c r="D12" s="4"/>
    </row>
    <row r="13" spans="2:4" x14ac:dyDescent="0.25">
      <c r="B13" s="8" t="s">
        <v>21</v>
      </c>
      <c r="C13" s="9">
        <v>39702</v>
      </c>
      <c r="D13" s="10"/>
    </row>
    <row r="14" spans="2:4" x14ac:dyDescent="0.25">
      <c r="B14" s="11" t="s">
        <v>22</v>
      </c>
      <c r="C14" s="12" t="s">
        <v>41</v>
      </c>
      <c r="D14" s="13"/>
    </row>
    <row r="15" spans="2:4" x14ac:dyDescent="0.25">
      <c r="B15" s="2" t="s">
        <v>23</v>
      </c>
      <c r="C15" s="7" t="s">
        <v>20</v>
      </c>
      <c r="D15" s="4"/>
    </row>
    <row r="16" spans="2:4" x14ac:dyDescent="0.25">
      <c r="B16" s="2" t="s">
        <v>24</v>
      </c>
      <c r="C16" s="14" t="s">
        <v>25</v>
      </c>
      <c r="D16" s="4"/>
    </row>
    <row r="17" spans="2:4" x14ac:dyDescent="0.25">
      <c r="B17" s="15" t="s">
        <v>26</v>
      </c>
      <c r="C17" s="16">
        <v>43963</v>
      </c>
      <c r="D17" s="17"/>
    </row>
    <row r="18" spans="2:4" x14ac:dyDescent="0.25">
      <c r="B18" s="18" t="s">
        <v>27</v>
      </c>
      <c r="C18" s="19" t="s">
        <v>11</v>
      </c>
      <c r="D18" s="20"/>
    </row>
    <row r="19" spans="2:4" x14ac:dyDescent="0.25">
      <c r="B19" s="21" t="s">
        <v>40</v>
      </c>
      <c r="C19" s="7">
        <v>2008</v>
      </c>
      <c r="D19" s="22"/>
    </row>
    <row r="20" spans="2:4" x14ac:dyDescent="0.25">
      <c r="B20" s="23" t="s">
        <v>38</v>
      </c>
      <c r="C20" s="7">
        <v>2010</v>
      </c>
      <c r="D20" s="4"/>
    </row>
    <row r="21" spans="2:4" x14ac:dyDescent="0.25">
      <c r="B21" s="23" t="s">
        <v>37</v>
      </c>
      <c r="C21" s="7">
        <v>2012</v>
      </c>
      <c r="D21" s="4"/>
    </row>
    <row r="22" spans="2:4" x14ac:dyDescent="0.25">
      <c r="B22" s="23" t="s">
        <v>36</v>
      </c>
      <c r="C22" s="7">
        <v>2014</v>
      </c>
      <c r="D22" s="4"/>
    </row>
    <row r="23" spans="2:4" ht="15.95" customHeight="1" x14ac:dyDescent="0.25">
      <c r="B23" s="23" t="s">
        <v>49</v>
      </c>
      <c r="C23" s="32">
        <v>2016</v>
      </c>
      <c r="D23" s="33"/>
    </row>
    <row r="24" spans="2:4" ht="15.95" customHeight="1" x14ac:dyDescent="0.25">
      <c r="B24" s="23" t="s">
        <v>50</v>
      </c>
      <c r="C24" s="32">
        <v>2018</v>
      </c>
      <c r="D24" s="33"/>
    </row>
    <row r="25" spans="2:4" ht="15.75" thickBot="1" x14ac:dyDescent="0.3">
      <c r="B25" s="36" t="s">
        <v>51</v>
      </c>
      <c r="C25" s="32">
        <v>2020</v>
      </c>
      <c r="D25" s="33"/>
    </row>
    <row r="26" spans="2:4" ht="15.75" thickBot="1" x14ac:dyDescent="0.3">
      <c r="B26" s="59" t="s">
        <v>28</v>
      </c>
      <c r="C26" s="60"/>
      <c r="D26" s="61"/>
    </row>
    <row r="27" spans="2:4" x14ac:dyDescent="0.25">
      <c r="B27" s="2" t="s">
        <v>28</v>
      </c>
      <c r="C27" s="7" t="s">
        <v>44</v>
      </c>
      <c r="D27" s="4"/>
    </row>
    <row r="28" spans="2:4" ht="41.25" customHeight="1" thickBot="1" x14ac:dyDescent="0.3">
      <c r="B28" s="2" t="s">
        <v>29</v>
      </c>
      <c r="C28" s="62" t="s">
        <v>45</v>
      </c>
      <c r="D28" s="63"/>
    </row>
    <row r="29" spans="2:4" ht="15.75" thickBot="1" x14ac:dyDescent="0.3">
      <c r="B29" s="59" t="s">
        <v>30</v>
      </c>
      <c r="C29" s="60"/>
      <c r="D29" s="61"/>
    </row>
    <row r="30" spans="2:4" x14ac:dyDescent="0.25">
      <c r="B30" s="24" t="s">
        <v>31</v>
      </c>
      <c r="C30" s="25" t="s">
        <v>32</v>
      </c>
      <c r="D30" s="26" t="s">
        <v>33</v>
      </c>
    </row>
    <row r="31" spans="2:4" ht="30" x14ac:dyDescent="0.25">
      <c r="B31" s="27" t="s">
        <v>35</v>
      </c>
      <c r="C31" s="7" t="s">
        <v>47</v>
      </c>
      <c r="D31" s="35" t="s">
        <v>46</v>
      </c>
    </row>
    <row r="32" spans="2:4" x14ac:dyDescent="0.25">
      <c r="B32" s="27"/>
      <c r="C32" s="7"/>
      <c r="D32" s="28"/>
    </row>
    <row r="33" spans="2:4" ht="15.75" thickBot="1" x14ac:dyDescent="0.3">
      <c r="B33" s="29"/>
      <c r="C33" s="30"/>
      <c r="D33" s="31"/>
    </row>
  </sheetData>
  <mergeCells count="5">
    <mergeCell ref="B2:D2"/>
    <mergeCell ref="B10:D10"/>
    <mergeCell ref="B26:D26"/>
    <mergeCell ref="B29:D29"/>
    <mergeCell ref="C28:D28"/>
  </mergeCells>
  <dataValidations count="1">
    <dataValidation type="list" allowBlank="1" showInputMessage="1" showErrorMessage="1" sqref="D16" xr:uid="{00000000-0002-0000-0000-000000000000}">
      <formula1>#N/A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8"/>
  <sheetViews>
    <sheetView tabSelected="1" zoomScale="77" zoomScaleNormal="110" workbookViewId="0">
      <selection activeCell="AM33" sqref="AM33"/>
    </sheetView>
  </sheetViews>
  <sheetFormatPr defaultColWidth="8.85546875" defaultRowHeight="15.75" x14ac:dyDescent="0.25"/>
  <cols>
    <col min="1" max="1" width="10.5703125" style="48" customWidth="1"/>
    <col min="2" max="2" width="21.85546875" style="48" customWidth="1"/>
    <col min="3" max="3" width="14.85546875" style="48" customWidth="1"/>
    <col min="4" max="4" width="11.28515625" style="48" customWidth="1"/>
    <col min="5" max="5" width="8.28515625" style="48" customWidth="1"/>
    <col min="6" max="6" width="13.85546875" style="48" customWidth="1"/>
    <col min="7" max="7" width="12.42578125" style="48" customWidth="1"/>
    <col min="8" max="8" width="12" style="48" customWidth="1"/>
    <col min="9" max="9" width="12.140625" style="48" customWidth="1"/>
    <col min="10" max="11" width="10.5703125" style="48" bestFit="1" customWidth="1"/>
    <col min="12" max="13" width="8.85546875" style="48" bestFit="1" customWidth="1"/>
    <col min="14" max="25" width="10.5703125" style="48" bestFit="1" customWidth="1"/>
    <col min="26" max="26" width="6.42578125" style="48" customWidth="1"/>
    <col min="27" max="30" width="7.7109375" style="48" bestFit="1" customWidth="1"/>
    <col min="31" max="31" width="10.5703125" style="48" bestFit="1" customWidth="1"/>
    <col min="32" max="35" width="8.85546875" style="48"/>
    <col min="36" max="36" width="13.28515625" style="48" customWidth="1"/>
    <col min="37" max="16384" width="8.85546875" style="48"/>
  </cols>
  <sheetData>
    <row r="1" spans="1:32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2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2" x14ac:dyDescent="0.25">
      <c r="A3" s="39"/>
      <c r="B3" s="39">
        <v>1995</v>
      </c>
      <c r="C3" s="39">
        <v>1996</v>
      </c>
      <c r="D3" s="39">
        <v>1997</v>
      </c>
      <c r="E3" s="39">
        <v>1998</v>
      </c>
      <c r="F3" s="39">
        <v>1999</v>
      </c>
      <c r="G3" s="39">
        <v>2000</v>
      </c>
      <c r="H3" s="39">
        <v>2001</v>
      </c>
      <c r="I3" s="39">
        <v>2002</v>
      </c>
      <c r="J3" s="39">
        <v>2003</v>
      </c>
      <c r="K3" s="39">
        <v>2004</v>
      </c>
      <c r="L3" s="39">
        <v>2005</v>
      </c>
      <c r="M3" s="39">
        <v>2006</v>
      </c>
      <c r="N3" s="39">
        <v>2007</v>
      </c>
      <c r="O3" s="39">
        <v>2008</v>
      </c>
      <c r="P3" s="39">
        <v>2009</v>
      </c>
      <c r="Q3" s="39">
        <v>2010</v>
      </c>
      <c r="R3" s="39">
        <v>2011</v>
      </c>
      <c r="S3" s="39">
        <v>2012</v>
      </c>
      <c r="T3" s="39">
        <v>2013</v>
      </c>
      <c r="U3" s="39">
        <v>2014</v>
      </c>
      <c r="V3" s="39">
        <v>2015</v>
      </c>
      <c r="W3" s="39">
        <v>2016</v>
      </c>
      <c r="X3" s="39">
        <v>2017</v>
      </c>
      <c r="Y3" s="39">
        <v>2018</v>
      </c>
      <c r="Z3" s="39">
        <v>2019</v>
      </c>
      <c r="AA3" s="39">
        <v>2020</v>
      </c>
      <c r="AB3" s="39">
        <v>2021</v>
      </c>
      <c r="AC3" s="39">
        <v>2022</v>
      </c>
      <c r="AD3" s="39">
        <v>2023</v>
      </c>
      <c r="AE3" s="39" t="s">
        <v>6</v>
      </c>
    </row>
    <row r="4" spans="1:32" ht="47.25" x14ac:dyDescent="0.25">
      <c r="A4" s="40" t="s">
        <v>1</v>
      </c>
      <c r="B4" s="57">
        <v>1488</v>
      </c>
      <c r="C4" s="57">
        <v>1477</v>
      </c>
      <c r="D4" s="57">
        <v>1009</v>
      </c>
      <c r="E4" s="57">
        <v>1388</v>
      </c>
      <c r="F4" s="57">
        <v>1804</v>
      </c>
      <c r="G4" s="57">
        <v>1834</v>
      </c>
      <c r="H4" s="57">
        <v>1135</v>
      </c>
      <c r="I4" s="57">
        <v>1238</v>
      </c>
      <c r="J4" s="57">
        <v>1486</v>
      </c>
      <c r="K4" s="57">
        <v>1271</v>
      </c>
      <c r="L4" s="57">
        <v>868</v>
      </c>
      <c r="M4" s="57">
        <v>813</v>
      </c>
      <c r="N4" s="57">
        <v>1109</v>
      </c>
      <c r="O4" s="57">
        <v>1331</v>
      </c>
      <c r="P4" s="57">
        <v>1658</v>
      </c>
      <c r="Q4" s="57">
        <v>1664</v>
      </c>
      <c r="R4" s="57">
        <v>1523</v>
      </c>
      <c r="S4" s="57">
        <v>1461</v>
      </c>
      <c r="T4" s="57">
        <v>1461</v>
      </c>
      <c r="U4" s="57">
        <v>1496</v>
      </c>
      <c r="V4" s="57">
        <v>1333</v>
      </c>
      <c r="W4" s="57">
        <v>1292</v>
      </c>
      <c r="X4" s="57">
        <v>1595</v>
      </c>
      <c r="Y4" s="57">
        <v>1504</v>
      </c>
      <c r="Z4" s="57">
        <v>2292</v>
      </c>
      <c r="AA4" s="58">
        <v>1989</v>
      </c>
      <c r="AB4" s="58">
        <v>1913</v>
      </c>
      <c r="AC4" s="58">
        <v>2035</v>
      </c>
      <c r="AD4" s="58">
        <v>2073</v>
      </c>
      <c r="AE4" s="57">
        <f>AVERAGE(B4:AD4)</f>
        <v>1501.3793103448277</v>
      </c>
      <c r="AF4" s="49"/>
    </row>
    <row r="5" spans="1:32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</row>
    <row r="6" spans="1:32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W6" s="50"/>
      <c r="X6" s="50"/>
      <c r="Y6" s="50"/>
      <c r="Z6" s="50"/>
      <c r="AA6" s="50"/>
      <c r="AB6" s="50"/>
      <c r="AC6" s="50"/>
      <c r="AD6" s="50"/>
      <c r="AE6" s="38"/>
    </row>
    <row r="7" spans="1:32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50"/>
      <c r="AE7" s="38"/>
    </row>
    <row r="8" spans="1:32" x14ac:dyDescent="0.25">
      <c r="A8" s="37"/>
      <c r="B8" s="38"/>
      <c r="C8" s="38"/>
      <c r="D8" s="38"/>
      <c r="E8" s="38"/>
      <c r="F8" s="41"/>
      <c r="G8" s="41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50"/>
      <c r="AE8" s="38"/>
    </row>
    <row r="9" spans="1:32" x14ac:dyDescent="0.25">
      <c r="A9" s="37"/>
      <c r="B9" s="38"/>
      <c r="C9" s="38"/>
      <c r="D9" s="38"/>
      <c r="E9" s="38"/>
      <c r="F9" s="41"/>
      <c r="G9" s="4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50"/>
      <c r="AE9" s="38"/>
    </row>
    <row r="10" spans="1:32" x14ac:dyDescent="0.25">
      <c r="A10" s="64"/>
      <c r="B10" s="64"/>
      <c r="C10" s="64"/>
      <c r="D10" s="64"/>
      <c r="E10" s="64"/>
      <c r="F10" s="64"/>
      <c r="G10" s="64"/>
      <c r="H10" s="42"/>
      <c r="I10" s="42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50"/>
      <c r="AE10" s="38"/>
    </row>
    <row r="11" spans="1:32" x14ac:dyDescent="0.25">
      <c r="A11" s="38"/>
      <c r="B11" s="64"/>
      <c r="C11" s="64"/>
      <c r="D11" s="64"/>
      <c r="E11" s="65"/>
      <c r="F11" s="65"/>
      <c r="G11" s="65"/>
      <c r="H11" s="42"/>
      <c r="I11" s="43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32" x14ac:dyDescent="0.25">
      <c r="A12" s="54"/>
      <c r="B12" s="38"/>
      <c r="C12" s="38"/>
      <c r="D12" s="38"/>
      <c r="E12" s="38"/>
      <c r="F12" s="38"/>
      <c r="G12" s="38"/>
      <c r="H12" s="42"/>
      <c r="I12" s="43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32" x14ac:dyDescent="0.25">
      <c r="A13" s="38"/>
      <c r="B13" s="38"/>
      <c r="C13" s="38"/>
      <c r="D13" s="38"/>
      <c r="E13" s="38"/>
      <c r="F13" s="38"/>
      <c r="G13" s="38"/>
      <c r="H13" s="44"/>
      <c r="I13" s="44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32" x14ac:dyDescent="0.25">
      <c r="A14" s="38"/>
      <c r="B14" s="38"/>
      <c r="C14" s="38"/>
      <c r="D14" s="38"/>
      <c r="E14" s="38"/>
      <c r="F14" s="38"/>
      <c r="G14" s="38"/>
      <c r="H14" s="44"/>
      <c r="I14" s="44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32" x14ac:dyDescent="0.25">
      <c r="A15" s="38"/>
      <c r="B15" s="38"/>
      <c r="C15" s="38"/>
      <c r="D15" s="38"/>
      <c r="E15" s="38"/>
      <c r="F15" s="38"/>
      <c r="G15" s="38"/>
      <c r="H15" s="44"/>
      <c r="I15" s="44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32" x14ac:dyDescent="0.25">
      <c r="A16" s="38"/>
      <c r="B16" s="38"/>
      <c r="C16" s="38"/>
      <c r="D16" s="38"/>
      <c r="E16" s="38"/>
      <c r="F16" s="38"/>
      <c r="G16" s="38"/>
      <c r="H16" s="44"/>
      <c r="I16" s="44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x14ac:dyDescent="0.25">
      <c r="A17" s="38"/>
      <c r="B17" s="38"/>
      <c r="C17" s="38"/>
      <c r="D17" s="38"/>
      <c r="E17" s="38"/>
      <c r="F17" s="38"/>
      <c r="G17" s="38"/>
      <c r="H17" s="44"/>
      <c r="I17" s="44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x14ac:dyDescent="0.25">
      <c r="A18" s="38"/>
      <c r="B18" s="38"/>
      <c r="C18" s="38"/>
      <c r="D18" s="38"/>
      <c r="E18" s="38"/>
      <c r="F18" s="38"/>
      <c r="G18" s="38"/>
      <c r="H18" s="44"/>
      <c r="I18" s="44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x14ac:dyDescent="0.25">
      <c r="A19" s="38"/>
      <c r="B19" s="38"/>
      <c r="C19" s="38"/>
      <c r="D19" s="38"/>
      <c r="E19" s="38"/>
      <c r="F19" s="38"/>
      <c r="G19" s="38"/>
      <c r="H19" s="44"/>
      <c r="I19" s="44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x14ac:dyDescent="0.25">
      <c r="A20" s="38"/>
      <c r="B20" s="38"/>
      <c r="C20" s="38"/>
      <c r="D20" s="38"/>
      <c r="E20" s="38"/>
      <c r="F20" s="38"/>
      <c r="G20" s="38"/>
      <c r="H20" s="44"/>
      <c r="I20" s="44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x14ac:dyDescent="0.25">
      <c r="A21" s="38"/>
      <c r="B21" s="44"/>
      <c r="C21" s="38"/>
      <c r="D21" s="38"/>
      <c r="E21" s="44"/>
      <c r="F21" s="38"/>
      <c r="G21" s="38"/>
      <c r="H21" s="44"/>
      <c r="I21" s="44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x14ac:dyDescent="0.25">
      <c r="A22" s="38"/>
      <c r="B22" s="44"/>
      <c r="C22" s="38"/>
      <c r="D22" s="38"/>
      <c r="E22" s="38"/>
      <c r="F22" s="38"/>
      <c r="G22" s="38"/>
      <c r="H22" s="44"/>
      <c r="I22" s="44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x14ac:dyDescent="0.25">
      <c r="A23" s="38"/>
      <c r="B23" s="38"/>
      <c r="C23" s="38"/>
      <c r="D23" s="38"/>
      <c r="E23" s="38"/>
      <c r="F23" s="38"/>
      <c r="G23" s="38"/>
      <c r="H23" s="44"/>
      <c r="I23" s="44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x14ac:dyDescent="0.25">
      <c r="A24" s="38"/>
      <c r="B24" s="38"/>
      <c r="C24" s="38"/>
      <c r="D24" s="38"/>
      <c r="E24" s="38"/>
      <c r="F24" s="38"/>
      <c r="G24" s="38"/>
      <c r="H24" s="44"/>
      <c r="I24" s="44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x14ac:dyDescent="0.25">
      <c r="A25" s="38"/>
      <c r="B25" s="38"/>
      <c r="C25" s="38"/>
      <c r="D25" s="38"/>
      <c r="E25" s="38"/>
      <c r="F25" s="38"/>
      <c r="G25" s="38"/>
      <c r="H25" s="44"/>
      <c r="I25" s="44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x14ac:dyDescent="0.25">
      <c r="A26" s="38"/>
      <c r="B26" s="38"/>
      <c r="C26" s="38"/>
      <c r="D26" s="38"/>
      <c r="E26" s="38"/>
      <c r="F26" s="38"/>
      <c r="G26" s="38"/>
      <c r="H26" s="44"/>
      <c r="I26" s="44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x14ac:dyDescent="0.25">
      <c r="A27" s="38"/>
      <c r="B27" s="38"/>
      <c r="C27" s="38"/>
      <c r="D27" s="38"/>
      <c r="E27" s="38"/>
      <c r="F27" s="38"/>
      <c r="G27" s="38"/>
      <c r="H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x14ac:dyDescent="0.25">
      <c r="A28" s="37" t="s">
        <v>60</v>
      </c>
      <c r="B28" s="38"/>
      <c r="C28" s="38"/>
      <c r="D28" s="38"/>
      <c r="E28" s="38"/>
      <c r="F28" s="41"/>
      <c r="G28" s="41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x14ac:dyDescent="0.25">
      <c r="A29" s="37"/>
      <c r="B29" s="38"/>
      <c r="C29" s="38"/>
      <c r="D29" s="38"/>
      <c r="E29" s="38"/>
      <c r="F29" s="41"/>
      <c r="G29" s="41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ht="31.5" x14ac:dyDescent="0.25">
      <c r="A30" s="39"/>
      <c r="B30" s="45" t="s">
        <v>2</v>
      </c>
      <c r="C30" s="45" t="s">
        <v>3</v>
      </c>
      <c r="D30" s="45" t="s">
        <v>4</v>
      </c>
      <c r="E30" s="46" t="s">
        <v>5</v>
      </c>
      <c r="F30" s="47"/>
      <c r="G30" s="47"/>
      <c r="H30" s="42"/>
      <c r="I30" s="43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x14ac:dyDescent="0.25">
      <c r="A31" s="39">
        <v>1995</v>
      </c>
      <c r="B31" s="57">
        <v>450</v>
      </c>
      <c r="C31" s="57">
        <v>420</v>
      </c>
      <c r="D31" s="57">
        <v>6</v>
      </c>
      <c r="E31" s="57">
        <v>612</v>
      </c>
      <c r="F31" s="38"/>
      <c r="G31" s="38"/>
      <c r="H31" s="44"/>
      <c r="I31" s="44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x14ac:dyDescent="0.25">
      <c r="A32" s="39">
        <v>1996</v>
      </c>
      <c r="B32" s="57">
        <v>454</v>
      </c>
      <c r="C32" s="57">
        <v>388</v>
      </c>
      <c r="D32" s="57">
        <v>3</v>
      </c>
      <c r="E32" s="57">
        <v>632</v>
      </c>
      <c r="F32" s="38"/>
      <c r="G32" s="38"/>
      <c r="H32" s="44"/>
      <c r="I32" s="44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x14ac:dyDescent="0.25">
      <c r="A33" s="39">
        <v>1997</v>
      </c>
      <c r="B33" s="57">
        <v>429</v>
      </c>
      <c r="C33" s="57">
        <v>316</v>
      </c>
      <c r="D33" s="57">
        <v>2</v>
      </c>
      <c r="E33" s="57">
        <v>262</v>
      </c>
      <c r="F33" s="38"/>
      <c r="G33" s="38"/>
      <c r="H33" s="44"/>
      <c r="I33" s="44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x14ac:dyDescent="0.25">
      <c r="A34" s="39">
        <v>1998</v>
      </c>
      <c r="B34" s="57">
        <v>453</v>
      </c>
      <c r="C34" s="57">
        <v>394</v>
      </c>
      <c r="D34" s="57">
        <v>3</v>
      </c>
      <c r="E34" s="57">
        <v>538</v>
      </c>
      <c r="F34" s="38"/>
      <c r="G34" s="38"/>
      <c r="H34" s="44"/>
      <c r="I34" s="44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x14ac:dyDescent="0.25">
      <c r="A35" s="39">
        <v>1999</v>
      </c>
      <c r="B35" s="57">
        <v>832</v>
      </c>
      <c r="C35" s="57">
        <v>215</v>
      </c>
      <c r="D35" s="57">
        <v>3</v>
      </c>
      <c r="E35" s="57">
        <v>754</v>
      </c>
      <c r="F35" s="38"/>
      <c r="G35" s="38"/>
      <c r="H35" s="44"/>
      <c r="I35" s="44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x14ac:dyDescent="0.25">
      <c r="A36" s="39">
        <v>2000</v>
      </c>
      <c r="B36" s="57">
        <v>836</v>
      </c>
      <c r="C36" s="57">
        <v>263</v>
      </c>
      <c r="D36" s="57">
        <v>3</v>
      </c>
      <c r="E36" s="57">
        <v>732</v>
      </c>
      <c r="F36" s="38"/>
      <c r="G36" s="38"/>
      <c r="H36" s="44"/>
      <c r="I36" s="44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x14ac:dyDescent="0.25">
      <c r="A37" s="39">
        <v>2001</v>
      </c>
      <c r="B37" s="57">
        <v>861</v>
      </c>
      <c r="C37" s="57">
        <v>212</v>
      </c>
      <c r="D37" s="57">
        <v>3</v>
      </c>
      <c r="E37" s="57">
        <v>59</v>
      </c>
      <c r="F37" s="38"/>
      <c r="G37" s="38"/>
      <c r="H37" s="44"/>
      <c r="I37" s="44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x14ac:dyDescent="0.25">
      <c r="A38" s="39">
        <v>2002</v>
      </c>
      <c r="B38" s="57">
        <v>698</v>
      </c>
      <c r="C38" s="57">
        <v>275</v>
      </c>
      <c r="D38" s="57">
        <v>4</v>
      </c>
      <c r="E38" s="57">
        <v>261</v>
      </c>
      <c r="F38" s="38"/>
      <c r="G38" s="38"/>
      <c r="H38" s="44"/>
      <c r="I38" s="44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x14ac:dyDescent="0.25">
      <c r="A39" s="39">
        <v>2003</v>
      </c>
      <c r="B39" s="57">
        <v>880</v>
      </c>
      <c r="C39" s="57">
        <v>280</v>
      </c>
      <c r="D39" s="57">
        <v>5</v>
      </c>
      <c r="E39" s="57">
        <v>321</v>
      </c>
      <c r="F39" s="38"/>
      <c r="G39" s="38"/>
      <c r="H39" s="44"/>
      <c r="I39" s="44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x14ac:dyDescent="0.25">
      <c r="A40" s="39">
        <v>2004</v>
      </c>
      <c r="B40" s="57">
        <v>712</v>
      </c>
      <c r="C40" s="57">
        <v>307</v>
      </c>
      <c r="D40" s="57">
        <v>15</v>
      </c>
      <c r="E40" s="57">
        <v>237</v>
      </c>
      <c r="F40" s="38"/>
      <c r="G40" s="38"/>
      <c r="H40" s="44"/>
      <c r="I40" s="44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x14ac:dyDescent="0.25">
      <c r="A41" s="39">
        <v>2005</v>
      </c>
      <c r="B41" s="57">
        <v>472</v>
      </c>
      <c r="C41" s="57">
        <v>335</v>
      </c>
      <c r="D41" s="57">
        <v>2</v>
      </c>
      <c r="E41" s="57">
        <v>59</v>
      </c>
      <c r="F41" s="38"/>
      <c r="G41" s="38"/>
      <c r="H41" s="44"/>
      <c r="I41" s="44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x14ac:dyDescent="0.25">
      <c r="A42" s="39">
        <v>2006</v>
      </c>
      <c r="B42" s="57">
        <v>378</v>
      </c>
      <c r="C42" s="57">
        <v>167</v>
      </c>
      <c r="D42" s="57">
        <v>4</v>
      </c>
      <c r="E42" s="57">
        <v>264</v>
      </c>
      <c r="F42" s="38"/>
      <c r="G42" s="38"/>
      <c r="H42" s="44"/>
      <c r="I42" s="44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x14ac:dyDescent="0.25">
      <c r="A43" s="39">
        <v>2007</v>
      </c>
      <c r="B43" s="57">
        <v>758</v>
      </c>
      <c r="C43" s="57">
        <v>206</v>
      </c>
      <c r="D43" s="57">
        <v>21</v>
      </c>
      <c r="E43" s="57">
        <v>124</v>
      </c>
      <c r="F43" s="38"/>
      <c r="G43" s="38"/>
      <c r="H43" s="44"/>
      <c r="I43" s="44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x14ac:dyDescent="0.25">
      <c r="A44" s="39">
        <v>2008</v>
      </c>
      <c r="B44" s="57">
        <v>910</v>
      </c>
      <c r="C44" s="57">
        <v>247</v>
      </c>
      <c r="D44" s="57">
        <v>25</v>
      </c>
      <c r="E44" s="57">
        <v>149</v>
      </c>
      <c r="F44" s="38"/>
      <c r="G44" s="38"/>
      <c r="H44" s="44"/>
      <c r="I44" s="44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x14ac:dyDescent="0.25">
      <c r="A45" s="39">
        <v>2009</v>
      </c>
      <c r="B45" s="57">
        <v>1147</v>
      </c>
      <c r="C45" s="57">
        <v>340</v>
      </c>
      <c r="D45" s="57">
        <v>31</v>
      </c>
      <c r="E45" s="57">
        <v>140</v>
      </c>
      <c r="F45" s="38"/>
      <c r="G45" s="38"/>
      <c r="H45" s="44"/>
      <c r="I45" s="44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x14ac:dyDescent="0.25">
      <c r="A46" s="39">
        <v>2010</v>
      </c>
      <c r="B46" s="57">
        <v>1238</v>
      </c>
      <c r="C46" s="57">
        <v>197</v>
      </c>
      <c r="D46" s="57">
        <v>41</v>
      </c>
      <c r="E46" s="57">
        <v>188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x14ac:dyDescent="0.25">
      <c r="A47" s="39">
        <v>2011</v>
      </c>
      <c r="B47" s="57">
        <v>1114</v>
      </c>
      <c r="C47" s="57">
        <v>202</v>
      </c>
      <c r="D47" s="57">
        <v>40</v>
      </c>
      <c r="E47" s="57">
        <v>167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x14ac:dyDescent="0.25">
      <c r="A48" s="39">
        <v>2012</v>
      </c>
      <c r="B48" s="57">
        <v>1080</v>
      </c>
      <c r="C48" s="57">
        <v>194</v>
      </c>
      <c r="D48" s="57">
        <v>38</v>
      </c>
      <c r="E48" s="57">
        <v>149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x14ac:dyDescent="0.25">
      <c r="A49" s="39">
        <v>2013</v>
      </c>
      <c r="B49" s="57">
        <v>1080</v>
      </c>
      <c r="C49" s="57">
        <v>194</v>
      </c>
      <c r="D49" s="57">
        <v>38</v>
      </c>
      <c r="E49" s="57">
        <v>149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x14ac:dyDescent="0.25">
      <c r="A50" s="39">
        <v>2014</v>
      </c>
      <c r="B50" s="57">
        <v>1068</v>
      </c>
      <c r="C50" s="57">
        <v>193</v>
      </c>
      <c r="D50" s="57">
        <v>45</v>
      </c>
      <c r="E50" s="57">
        <v>190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x14ac:dyDescent="0.25">
      <c r="A51" s="39">
        <v>2015</v>
      </c>
      <c r="B51" s="57">
        <v>844</v>
      </c>
      <c r="C51" s="57">
        <v>221</v>
      </c>
      <c r="D51" s="57">
        <v>49</v>
      </c>
      <c r="E51" s="57">
        <v>219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x14ac:dyDescent="0.25">
      <c r="A52" s="39">
        <v>2016</v>
      </c>
      <c r="B52" s="57">
        <v>973</v>
      </c>
      <c r="C52" s="57">
        <v>220</v>
      </c>
      <c r="D52" s="57">
        <v>42</v>
      </c>
      <c r="E52" s="57">
        <v>57</v>
      </c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x14ac:dyDescent="0.25">
      <c r="A53" s="39">
        <v>2017</v>
      </c>
      <c r="B53" s="57">
        <v>1269</v>
      </c>
      <c r="C53" s="57">
        <v>242</v>
      </c>
      <c r="D53" s="57">
        <v>33</v>
      </c>
      <c r="E53" s="57">
        <v>51</v>
      </c>
      <c r="F53" s="38">
        <f>SUM(B53:E53)</f>
        <v>1595</v>
      </c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31" x14ac:dyDescent="0.25">
      <c r="A54" s="39">
        <v>2018</v>
      </c>
      <c r="B54" s="57">
        <v>1121</v>
      </c>
      <c r="C54" s="57">
        <v>241</v>
      </c>
      <c r="D54" s="57">
        <v>19</v>
      </c>
      <c r="E54" s="57">
        <v>123</v>
      </c>
      <c r="F54" s="38">
        <f t="shared" ref="F54:F59" si="0">SUM(B54:E54)</f>
        <v>1504</v>
      </c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31" x14ac:dyDescent="0.25">
      <c r="A55" s="39">
        <v>2019</v>
      </c>
      <c r="B55" s="57">
        <v>1599</v>
      </c>
      <c r="C55" s="57">
        <v>355</v>
      </c>
      <c r="D55" s="57">
        <v>224</v>
      </c>
      <c r="E55" s="57">
        <v>114</v>
      </c>
      <c r="F55" s="38">
        <f t="shared" si="0"/>
        <v>2292</v>
      </c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31" x14ac:dyDescent="0.25">
      <c r="A56" s="55">
        <v>2020</v>
      </c>
      <c r="B56" s="57">
        <v>1640</v>
      </c>
      <c r="C56" s="57">
        <v>310</v>
      </c>
      <c r="D56" s="57">
        <v>5</v>
      </c>
      <c r="E56" s="57">
        <v>34</v>
      </c>
      <c r="F56" s="38">
        <f t="shared" si="0"/>
        <v>1989</v>
      </c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x14ac:dyDescent="0.25">
      <c r="A57" s="55">
        <v>2021</v>
      </c>
      <c r="B57" s="57">
        <v>1580</v>
      </c>
      <c r="C57" s="57">
        <v>305</v>
      </c>
      <c r="D57" s="57">
        <v>5</v>
      </c>
      <c r="E57" s="57">
        <v>23</v>
      </c>
      <c r="F57" s="56">
        <f>SUM(B57:E57)</f>
        <v>1913</v>
      </c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x14ac:dyDescent="0.25">
      <c r="A58" s="55">
        <v>2022</v>
      </c>
      <c r="B58" s="57">
        <v>1699</v>
      </c>
      <c r="C58" s="57">
        <v>217</v>
      </c>
      <c r="D58" s="57">
        <v>5</v>
      </c>
      <c r="E58" s="57">
        <v>114</v>
      </c>
      <c r="F58" s="56">
        <f t="shared" si="0"/>
        <v>2035</v>
      </c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x14ac:dyDescent="0.25">
      <c r="A59" s="55">
        <v>2023</v>
      </c>
      <c r="B59" s="57">
        <v>1597</v>
      </c>
      <c r="C59" s="57">
        <v>362</v>
      </c>
      <c r="D59" s="57">
        <v>10</v>
      </c>
      <c r="E59" s="57">
        <v>104</v>
      </c>
      <c r="F59" s="56">
        <f t="shared" si="0"/>
        <v>2073</v>
      </c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x14ac:dyDescent="0.25">
      <c r="A60" s="48" t="s">
        <v>6</v>
      </c>
      <c r="B60" s="51">
        <f>AVERAGE(B31:B56)</f>
        <v>896</v>
      </c>
      <c r="C60" s="51">
        <f>AVERAGE(C31:C56)</f>
        <v>266.69230769230768</v>
      </c>
      <c r="D60" s="51">
        <f>AVERAGE(D31:D59)</f>
        <v>24.96551724137931</v>
      </c>
      <c r="E60" s="51">
        <f>AVERAGE(E31:E59)</f>
        <v>235.37931034482759</v>
      </c>
      <c r="F60" s="38"/>
    </row>
    <row r="61" spans="1:31" x14ac:dyDescent="0.25">
      <c r="B61" s="52">
        <f>B56/F56*100</f>
        <v>82.453494218200092</v>
      </c>
      <c r="C61" s="52">
        <f>C56/F56*100</f>
        <v>15.585721468074409</v>
      </c>
      <c r="D61" s="52">
        <f>D56/F56*100</f>
        <v>0.25138260432378079</v>
      </c>
      <c r="E61" s="52">
        <f>E56/F56*100</f>
        <v>1.7094017094017095</v>
      </c>
      <c r="F61" s="52"/>
    </row>
    <row r="65" spans="1:9" x14ac:dyDescent="0.25">
      <c r="A65" s="37" t="s">
        <v>61</v>
      </c>
    </row>
    <row r="67" spans="1:9" ht="47.25" x14ac:dyDescent="0.25">
      <c r="A67" s="70"/>
      <c r="B67" s="71"/>
      <c r="C67" s="53" t="s">
        <v>52</v>
      </c>
      <c r="D67" s="53" t="s">
        <v>3</v>
      </c>
      <c r="E67" s="53" t="s">
        <v>4</v>
      </c>
      <c r="F67" s="53" t="s">
        <v>57</v>
      </c>
      <c r="G67" s="53" t="s">
        <v>58</v>
      </c>
      <c r="H67" s="53" t="s">
        <v>53</v>
      </c>
      <c r="I67" s="53" t="s">
        <v>54</v>
      </c>
    </row>
    <row r="68" spans="1:9" ht="47.25" x14ac:dyDescent="0.25">
      <c r="A68" s="67">
        <v>2020</v>
      </c>
      <c r="B68" s="53" t="s">
        <v>55</v>
      </c>
      <c r="C68" s="57">
        <v>75570</v>
      </c>
      <c r="D68" s="57">
        <v>3581</v>
      </c>
      <c r="E68" s="57">
        <v>88</v>
      </c>
      <c r="F68" s="57">
        <v>67838</v>
      </c>
      <c r="G68" s="57">
        <v>2948</v>
      </c>
      <c r="H68" s="57">
        <v>315</v>
      </c>
      <c r="I68" s="57">
        <v>800</v>
      </c>
    </row>
    <row r="69" spans="1:9" ht="78.75" x14ac:dyDescent="0.25">
      <c r="A69" s="68"/>
      <c r="B69" s="53" t="s">
        <v>56</v>
      </c>
      <c r="C69" s="57">
        <v>110371</v>
      </c>
      <c r="D69" s="57">
        <v>35410</v>
      </c>
      <c r="E69" s="57">
        <v>88</v>
      </c>
      <c r="F69" s="57">
        <v>64948</v>
      </c>
      <c r="G69" s="57">
        <v>1615</v>
      </c>
      <c r="H69" s="57">
        <v>310</v>
      </c>
      <c r="I69" s="57">
        <v>8000</v>
      </c>
    </row>
    <row r="70" spans="1:9" ht="47.25" x14ac:dyDescent="0.25">
      <c r="A70" s="67">
        <v>2021</v>
      </c>
      <c r="B70" s="53" t="s">
        <v>55</v>
      </c>
      <c r="C70" s="57">
        <v>125723</v>
      </c>
      <c r="D70" s="57">
        <v>1845</v>
      </c>
      <c r="E70" s="57"/>
      <c r="F70" s="57">
        <v>95761</v>
      </c>
      <c r="G70" s="57">
        <v>2505</v>
      </c>
      <c r="H70" s="57">
        <v>82</v>
      </c>
      <c r="I70" s="57">
        <v>25530</v>
      </c>
    </row>
    <row r="71" spans="1:9" ht="78.75" x14ac:dyDescent="0.25">
      <c r="A71" s="68"/>
      <c r="B71" s="53" t="s">
        <v>56</v>
      </c>
      <c r="C71" s="57">
        <v>167454</v>
      </c>
      <c r="D71" s="57">
        <v>37795</v>
      </c>
      <c r="E71" s="57">
        <v>2800</v>
      </c>
      <c r="F71" s="57">
        <v>98421</v>
      </c>
      <c r="G71" s="57">
        <v>2875</v>
      </c>
      <c r="H71" s="57">
        <v>15</v>
      </c>
      <c r="I71" s="57">
        <v>25548</v>
      </c>
    </row>
    <row r="72" spans="1:9" ht="47.25" x14ac:dyDescent="0.25">
      <c r="A72" s="69">
        <v>2022</v>
      </c>
      <c r="B72" s="53" t="s">
        <v>55</v>
      </c>
      <c r="C72" s="57">
        <v>190921</v>
      </c>
      <c r="D72" s="57">
        <v>2134</v>
      </c>
      <c r="E72" s="57"/>
      <c r="F72" s="57">
        <v>149301</v>
      </c>
      <c r="G72" s="57">
        <v>2906</v>
      </c>
      <c r="H72" s="57">
        <v>80</v>
      </c>
      <c r="I72" s="57">
        <v>36500</v>
      </c>
    </row>
    <row r="73" spans="1:9" ht="78.75" x14ac:dyDescent="0.25">
      <c r="A73" s="69"/>
      <c r="B73" s="53" t="s">
        <v>56</v>
      </c>
      <c r="C73" s="57">
        <v>159113</v>
      </c>
      <c r="D73" s="57">
        <v>36184</v>
      </c>
      <c r="E73" s="57"/>
      <c r="F73" s="57">
        <v>84929</v>
      </c>
      <c r="G73" s="57">
        <v>1450</v>
      </c>
      <c r="H73" s="57">
        <v>50</v>
      </c>
      <c r="I73" s="57">
        <v>36500</v>
      </c>
    </row>
    <row r="74" spans="1:9" ht="47.25" x14ac:dyDescent="0.25">
      <c r="A74" s="69">
        <v>2023</v>
      </c>
      <c r="B74" s="53" t="s">
        <v>55</v>
      </c>
      <c r="C74" s="57">
        <v>189530</v>
      </c>
      <c r="D74" s="57">
        <v>15150</v>
      </c>
      <c r="E74" s="57"/>
      <c r="F74" s="57">
        <v>144010</v>
      </c>
      <c r="G74" s="57">
        <v>9870</v>
      </c>
      <c r="H74" s="57"/>
      <c r="I74" s="57">
        <v>20500</v>
      </c>
    </row>
    <row r="75" spans="1:9" ht="78.75" x14ac:dyDescent="0.25">
      <c r="A75" s="69"/>
      <c r="B75" s="53" t="s">
        <v>56</v>
      </c>
      <c r="C75" s="57">
        <v>192294</v>
      </c>
      <c r="D75" s="57">
        <v>73404</v>
      </c>
      <c r="E75" s="57"/>
      <c r="F75" s="57">
        <v>101430</v>
      </c>
      <c r="G75" s="57">
        <v>7460</v>
      </c>
      <c r="H75" s="57"/>
      <c r="I75" s="57"/>
    </row>
    <row r="78" spans="1:9" x14ac:dyDescent="0.25">
      <c r="A78" s="66" t="s">
        <v>59</v>
      </c>
      <c r="B78" s="66"/>
      <c r="C78" s="66"/>
      <c r="D78" s="66"/>
      <c r="E78" s="66"/>
    </row>
  </sheetData>
  <mergeCells count="9">
    <mergeCell ref="A10:G10"/>
    <mergeCell ref="B11:D11"/>
    <mergeCell ref="E11:G11"/>
    <mergeCell ref="A78:E78"/>
    <mergeCell ref="A68:A69"/>
    <mergeCell ref="A70:A71"/>
    <mergeCell ref="A72:A73"/>
    <mergeCell ref="A74:A75"/>
    <mergeCell ref="A67:B67"/>
  </mergeCell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1995-2023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Katerina Nikolovska</cp:lastModifiedBy>
  <dcterms:created xsi:type="dcterms:W3CDTF">2014-12-04T09:34:06Z</dcterms:created>
  <dcterms:modified xsi:type="dcterms:W3CDTF">2025-01-30T07:22:24Z</dcterms:modified>
</cp:coreProperties>
</file>